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11175" firstSheet="5" activeTab="15"/>
  </bookViews>
  <sheets>
    <sheet name="CLASS 1" sheetId="1" r:id="rId1"/>
    <sheet name="CLASS 2" sheetId="2" r:id="rId2"/>
    <sheet name="CLASS 3" sheetId="3" r:id="rId3"/>
    <sheet name="CLASS 4" sheetId="4" r:id="rId4"/>
    <sheet name="CLASS 5" sheetId="5" r:id="rId5"/>
    <sheet name="CLASS 6" sheetId="6" r:id="rId6"/>
    <sheet name="CLASS 7" sheetId="7" r:id="rId7"/>
    <sheet name="CLASS 8" sheetId="8" r:id="rId8"/>
    <sheet name="CLASS 11" sheetId="9" r:id="rId9"/>
    <sheet name="CLASS 12" sheetId="10" r:id="rId10"/>
    <sheet name="CLASS 13" sheetId="11" r:id="rId11"/>
    <sheet name="CLASS 14" sheetId="12" r:id="rId12"/>
    <sheet name="CLASS 15" sheetId="13" r:id="rId13"/>
    <sheet name="CLASS 16" sheetId="14" r:id="rId14"/>
    <sheet name="CLASS 18" sheetId="15" r:id="rId15"/>
    <sheet name="CLASS 19" sheetId="16" r:id="rId16"/>
  </sheets>
  <definedNames/>
  <calcPr fullCalcOnLoad="1"/>
</workbook>
</file>

<file path=xl/sharedStrings.xml><?xml version="1.0" encoding="utf-8"?>
<sst xmlns="http://schemas.openxmlformats.org/spreadsheetml/2006/main" count="570" uniqueCount="269">
  <si>
    <t>Max Pts.</t>
  </si>
  <si>
    <t>Opening</t>
  </si>
  <si>
    <t>Start</t>
  </si>
  <si>
    <t>Seed Bed</t>
  </si>
  <si>
    <t>Firmness</t>
  </si>
  <si>
    <t>Uniformity</t>
  </si>
  <si>
    <t>Finish</t>
  </si>
  <si>
    <t>Ins &amp; Outs</t>
  </si>
  <si>
    <t>Gen.Appearance</t>
  </si>
  <si>
    <t>Penalty Deductions</t>
  </si>
  <si>
    <t>Final Total</t>
  </si>
  <si>
    <t>CLASS 1</t>
  </si>
  <si>
    <t>CLASS 3</t>
  </si>
  <si>
    <t>CLASS 4</t>
  </si>
  <si>
    <t>Total</t>
  </si>
  <si>
    <t>CLASS 5</t>
  </si>
  <si>
    <t>CLASS 6</t>
  </si>
  <si>
    <t>CLASS 7</t>
  </si>
  <si>
    <t>Max.Pts.</t>
  </si>
  <si>
    <t>Posts</t>
  </si>
  <si>
    <t>Struts/Stays</t>
  </si>
  <si>
    <t>Staking</t>
  </si>
  <si>
    <t>Wire Netting Straining and Joining of Wire</t>
  </si>
  <si>
    <t>Barbed Wire</t>
  </si>
  <si>
    <t>Effectiveness against stock</t>
  </si>
  <si>
    <t>Choice of pleaches and their angle</t>
  </si>
  <si>
    <t>Heel, Cleanliness, Lenth, and Lowness of cut, absence of bark damage</t>
  </si>
  <si>
    <t>Ditch</t>
  </si>
  <si>
    <t>Finish, Including staking and firmness</t>
  </si>
  <si>
    <t>CLASS 16</t>
  </si>
  <si>
    <t>OPENING</t>
  </si>
  <si>
    <t>START</t>
  </si>
  <si>
    <t>SEED BED</t>
  </si>
  <si>
    <t>FIRMNESS</t>
  </si>
  <si>
    <t>UNIFORMITY</t>
  </si>
  <si>
    <t>FINISH</t>
  </si>
  <si>
    <t>INS AND OUTS</t>
  </si>
  <si>
    <t>GENERAL APPEARANCE</t>
  </si>
  <si>
    <t>TOTAL</t>
  </si>
  <si>
    <t>PENALTY DEDUCTIONS</t>
  </si>
  <si>
    <t>FINAL TOTAL</t>
  </si>
  <si>
    <t>PLOT 13</t>
  </si>
  <si>
    <t>PLOT 6</t>
  </si>
  <si>
    <t>PLOT 5</t>
  </si>
  <si>
    <t>PLOT 15</t>
  </si>
  <si>
    <t>PLOT 8</t>
  </si>
  <si>
    <t>JUDGE W</t>
  </si>
  <si>
    <t>JUDGE X</t>
  </si>
  <si>
    <t>JUDGE Y</t>
  </si>
  <si>
    <t xml:space="preserve"> </t>
  </si>
  <si>
    <t>JUDGE Z</t>
  </si>
  <si>
    <t>STRAIGHTNESS</t>
  </si>
  <si>
    <t>PLOT 1</t>
  </si>
  <si>
    <t>PLOT 2</t>
  </si>
  <si>
    <t>PLOT 3</t>
  </si>
  <si>
    <t>PLOT 4</t>
  </si>
  <si>
    <t>TOTAL W</t>
  </si>
  <si>
    <t>TOTAL X</t>
  </si>
  <si>
    <t>TOTAL Y</t>
  </si>
  <si>
    <t>TOTAL Z</t>
  </si>
  <si>
    <t>PLOT 11</t>
  </si>
  <si>
    <t>PLOT 12</t>
  </si>
  <si>
    <t>PLOT 14</t>
  </si>
  <si>
    <t>PLOT 16</t>
  </si>
  <si>
    <t>PLOT 17</t>
  </si>
  <si>
    <t>PLOT 18</t>
  </si>
  <si>
    <t>PLOT 19</t>
  </si>
  <si>
    <t>JOINING FURROWS &amp; BUTTS</t>
  </si>
  <si>
    <t>ACCURACY OF FINAL FURROW</t>
  </si>
  <si>
    <t>END A</t>
  </si>
  <si>
    <t>TOTAL END A</t>
  </si>
  <si>
    <t>END B</t>
  </si>
  <si>
    <t>TOTAL END B</t>
  </si>
  <si>
    <t>PLOT 20</t>
  </si>
  <si>
    <t>PLOT 21</t>
  </si>
  <si>
    <t>PLOT22</t>
  </si>
  <si>
    <t>PLOT 23</t>
  </si>
  <si>
    <t>PLOT 24</t>
  </si>
  <si>
    <t>PLOT 25</t>
  </si>
  <si>
    <t>PLOT 26</t>
  </si>
  <si>
    <t>PLOT 27</t>
  </si>
  <si>
    <t>PLOT 28</t>
  </si>
  <si>
    <t>PLOT 30</t>
  </si>
  <si>
    <t>PLOT 31</t>
  </si>
  <si>
    <t>PLOT 32</t>
  </si>
  <si>
    <t>PLOT 33</t>
  </si>
  <si>
    <t>PLOT 35</t>
  </si>
  <si>
    <t xml:space="preserve"> PLOT 36</t>
  </si>
  <si>
    <t>PLOT 37</t>
  </si>
  <si>
    <t>PLOT 38</t>
  </si>
  <si>
    <t>PLOT 39</t>
  </si>
  <si>
    <t>END A /JUDGE W</t>
  </si>
  <si>
    <t>TOTAL END A /JUDGE W</t>
  </si>
  <si>
    <t>END A / JUDGE X</t>
  </si>
  <si>
    <t>TOTAL END A/JUDGE X</t>
  </si>
  <si>
    <t>END B /JUDGE Y</t>
  </si>
  <si>
    <t>TOTAL END B / JUDGE Y</t>
  </si>
  <si>
    <t>END B /JUDGE Z</t>
  </si>
  <si>
    <t>TOTAL END B /JUDGE Z</t>
  </si>
  <si>
    <t>PLOT 40</t>
  </si>
  <si>
    <t>PLOT 41</t>
  </si>
  <si>
    <t>PLOT 44</t>
  </si>
  <si>
    <t>PLOT 45</t>
  </si>
  <si>
    <t>PLOT 47</t>
  </si>
  <si>
    <t>PLOT 48</t>
  </si>
  <si>
    <t>PLOT 49</t>
  </si>
  <si>
    <t>PLOT 50</t>
  </si>
  <si>
    <t>PLOT 51</t>
  </si>
  <si>
    <t>PLOT 52</t>
  </si>
  <si>
    <t>PLOT 53</t>
  </si>
  <si>
    <t>PLOT 54</t>
  </si>
  <si>
    <t>PLOT 55</t>
  </si>
  <si>
    <t>PLOT 56</t>
  </si>
  <si>
    <t>PLOT 57</t>
  </si>
  <si>
    <t>PLOT 58</t>
  </si>
  <si>
    <t>PLOT 59</t>
  </si>
  <si>
    <t>PLOT 60</t>
  </si>
  <si>
    <t>PLOT 61</t>
  </si>
  <si>
    <t>PLOT 62</t>
  </si>
  <si>
    <t>PLOT 63</t>
  </si>
  <si>
    <t>PLOT 64</t>
  </si>
  <si>
    <t xml:space="preserve"> PLOT 65</t>
  </si>
  <si>
    <t>PLOT 67</t>
  </si>
  <si>
    <t>PLOT 68</t>
  </si>
  <si>
    <t>PLOT 69</t>
  </si>
  <si>
    <t>PLOT 70</t>
  </si>
  <si>
    <t>PLOT 71</t>
  </si>
  <si>
    <t>PLOT 72</t>
  </si>
  <si>
    <t>Straightness</t>
  </si>
  <si>
    <t>PLOT 87</t>
  </si>
  <si>
    <t>PLOT 86</t>
  </si>
  <si>
    <t>CLASS 13</t>
  </si>
  <si>
    <t>CLASS 11</t>
  </si>
  <si>
    <t>JUDGE(S)</t>
  </si>
  <si>
    <t>JUDGES :-</t>
  </si>
  <si>
    <t>JUDGES:-</t>
  </si>
  <si>
    <t>JUDGE(S):-</t>
  </si>
  <si>
    <t>CLASS 8</t>
  </si>
  <si>
    <t>CONVENTIONAL PLOUGHS - SEMI DIGGER - WORLD STYLE 2016</t>
  </si>
  <si>
    <t>CLASS 2                       SEMI DIGGER  - WORLD STYLE - UNDER 26   2016</t>
  </si>
  <si>
    <t xml:space="preserve">                                REVERSIBLE  - WORLD STYLE   2016</t>
  </si>
  <si>
    <t>CONVENTIONAL PLOUGHS - GENERAL PURPOSE OR SEMI DIGGER ( CLASSIC) 1960 - 1976  2016</t>
  </si>
  <si>
    <t>CONVENTIONAL PLOUGHS - VINTAGE PLOUGHING - TRAILER 2016</t>
  </si>
  <si>
    <t xml:space="preserve">                     CONVENTIONAL PLOUGHS - VINTAGE PLOUGHING - HYDRAULIC 2016</t>
  </si>
  <si>
    <t xml:space="preserve">            CONVENTIONAL PLOUGHS - HIGH CUT 2016</t>
  </si>
  <si>
    <t>CONVENTIONAL PLOUGHS - FERGUSON TE20 (SOCIETY OF PLOUGHMEN RULES) 2016</t>
  </si>
  <si>
    <t>HORSE PLOUGHING - GENERAL PURPOSE 2016</t>
  </si>
  <si>
    <t>CONVENTIONAL PLOUGHS - JUNIOR CLASS 2016</t>
  </si>
  <si>
    <t>CLASS 12</t>
  </si>
  <si>
    <t>HORSE PLOUGHING - HIGH CUT 2016</t>
  </si>
  <si>
    <t>CLASS 19</t>
  </si>
  <si>
    <t>WIRE FENCING - OPEN PAIRS  2016</t>
  </si>
  <si>
    <t>Plot 104</t>
  </si>
  <si>
    <t>CLASS 18                HEDGING - ANY OTHER STYLE - 26 YEARS OF AGE AND UNDER</t>
  </si>
  <si>
    <t>HEDGING -  PEMBROKE AND GLAMORGAN STYLE 2016</t>
  </si>
  <si>
    <t xml:space="preserve">CLASS 15                                                          HEDGING - MONTGOMERY STYLE 2016 </t>
  </si>
  <si>
    <t>CLASS 14                              HEDGING - STAKE &amp; PLEACH STYLE 2016</t>
  </si>
  <si>
    <t>Mr Ray Robson</t>
  </si>
  <si>
    <t>Mr Viv Samuel</t>
  </si>
  <si>
    <t>Mr Dave Boyles</t>
  </si>
  <si>
    <t>Mr Nick Herdman</t>
  </si>
  <si>
    <t>Mr Colin Bowen</t>
  </si>
  <si>
    <t>Mr John Truelove</t>
  </si>
  <si>
    <t>Mr Ronald Coulter</t>
  </si>
  <si>
    <t>Mr Alan Williams</t>
  </si>
  <si>
    <t>Mr  Edwin Ellaway</t>
  </si>
  <si>
    <t>Mr Roger Morris</t>
  </si>
  <si>
    <t>Mr John Harris</t>
  </si>
  <si>
    <t>Mr David James</t>
  </si>
  <si>
    <t>Mr Paul Studley</t>
  </si>
  <si>
    <t>Mr Bryn Harries</t>
  </si>
  <si>
    <t>Mr Wyn Rowlands</t>
  </si>
  <si>
    <t>Mr Eric Ellis</t>
  </si>
  <si>
    <t>Mr Dennis Goodwin</t>
  </si>
  <si>
    <t>JUDGE(S) - Mr Cyril Gethin</t>
  </si>
  <si>
    <t>PLOT 7</t>
  </si>
  <si>
    <t xml:space="preserve"> PLOT 10</t>
  </si>
  <si>
    <t>PLOT 73</t>
  </si>
  <si>
    <t>PLOT 74</t>
  </si>
  <si>
    <t>PLOT 75</t>
  </si>
  <si>
    <t>PLOT 76</t>
  </si>
  <si>
    <t>PLOT 77</t>
  </si>
  <si>
    <t>PLOT 78</t>
  </si>
  <si>
    <t>PLOT 79</t>
  </si>
  <si>
    <t>PLOT 80</t>
  </si>
  <si>
    <t>PLOT 82</t>
  </si>
  <si>
    <t>PLOT 83</t>
  </si>
  <si>
    <t>PLOT 84</t>
  </si>
  <si>
    <t>PLOT 85</t>
  </si>
  <si>
    <t>Plot 88</t>
  </si>
  <si>
    <t>Plot 89</t>
  </si>
  <si>
    <t>Plot 90</t>
  </si>
  <si>
    <t>Plot 91</t>
  </si>
  <si>
    <t>JUDGE(S) Mr Brian Jones</t>
  </si>
  <si>
    <t xml:space="preserve">                 Mr Mike Starkey</t>
  </si>
  <si>
    <t>Plot 92</t>
  </si>
  <si>
    <t>Plot 93</t>
  </si>
  <si>
    <t>Plot 94</t>
  </si>
  <si>
    <t>Plot 95</t>
  </si>
  <si>
    <t>Plot 96</t>
  </si>
  <si>
    <t>Plot 97</t>
  </si>
  <si>
    <t>JUDGE(S)  Mr John Beynon</t>
  </si>
  <si>
    <t>Plot 98</t>
  </si>
  <si>
    <t>Plot 99</t>
  </si>
  <si>
    <t>Plot 100</t>
  </si>
  <si>
    <t>Plot 101</t>
  </si>
  <si>
    <t>Judges Mr Roger James</t>
  </si>
  <si>
    <t>Plot 105</t>
  </si>
  <si>
    <t>Plot 106</t>
  </si>
  <si>
    <t>Plot 34</t>
  </si>
  <si>
    <t>1 - MR RHODRI GEORGE</t>
  </si>
  <si>
    <t>2 - MR EVAN WATKIN</t>
  </si>
  <si>
    <t>3 - MR MICHAEL G HOLLOWAY</t>
  </si>
  <si>
    <t>4 - MR W M A DAVIES</t>
  </si>
  <si>
    <t>5 - MR ROWLAND H GLANVILLE</t>
  </si>
  <si>
    <t>1 - MR JAMES GEORGE</t>
  </si>
  <si>
    <t>2 - MR EURON OWEN GRIFFITH</t>
  </si>
  <si>
    <t>1 - MR  ELFED JONES</t>
  </si>
  <si>
    <t xml:space="preserve">2 - MR CLIVE ROBERTS </t>
  </si>
  <si>
    <t xml:space="preserve">3 - MR WYN JONES </t>
  </si>
  <si>
    <t xml:space="preserve">4 - MR  WILLIAM JONES-DAVIES  </t>
  </si>
  <si>
    <t>Mr Desmond Jenkin</t>
  </si>
  <si>
    <t>Competitor 23 Mr John Hooson and not Mr R Eifion Jones</t>
  </si>
  <si>
    <t>Competitor 35 Mr David Owen and not Mr Coiln Duggan</t>
  </si>
  <si>
    <t xml:space="preserve">1 - MR JON COLE </t>
  </si>
  <si>
    <t xml:space="preserve">2 - MR JEREMY JACOBS  </t>
  </si>
  <si>
    <t xml:space="preserve">3 - MR DAVID PRITCHARD </t>
  </si>
  <si>
    <t xml:space="preserve">4 - MR  DAVID S AUCKLAND </t>
  </si>
  <si>
    <t>5 - MR  DAVID HANKEY</t>
  </si>
  <si>
    <t>Competitor 38 moved to Class 7</t>
  </si>
  <si>
    <t xml:space="preserve">1 - MR MICHAEL WATKINS  </t>
  </si>
  <si>
    <t xml:space="preserve">2 - MR GORDON HARRIES  </t>
  </si>
  <si>
    <t xml:space="preserve">3 - MR BRIAN SHAW </t>
  </si>
  <si>
    <t xml:space="preserve">4 - MR DEREK PARKER  </t>
  </si>
  <si>
    <t xml:space="preserve">5 - MR TONY COLLISTER  </t>
  </si>
  <si>
    <t>1 - MR  RICHARD WILLIAM INGRAM</t>
  </si>
  <si>
    <t xml:space="preserve">2 - MR R EMLYN JONES  </t>
  </si>
  <si>
    <t xml:space="preserve">3 - MR  STUART LAMB </t>
  </si>
  <si>
    <t xml:space="preserve">4  JT- MR AFAN R JONES   </t>
  </si>
  <si>
    <t xml:space="preserve">4  JT- MR JOHN LEWIS   </t>
  </si>
  <si>
    <t>1 - MR  DEREK NEEDHAM</t>
  </si>
  <si>
    <t xml:space="preserve">2 - MR VERNON DAVIES  </t>
  </si>
  <si>
    <t>3 - MR  JOHN MILNE</t>
  </si>
  <si>
    <t xml:space="preserve">4 - MR TED HARVEY   </t>
  </si>
  <si>
    <t>5 - MR   RAYMOND ROACH</t>
  </si>
  <si>
    <t>1 - MR  KEITH WILLIAMS</t>
  </si>
  <si>
    <t xml:space="preserve">2 - MR DONALD MILLS </t>
  </si>
  <si>
    <t xml:space="preserve">3 - MR JOHN S EVANS  </t>
  </si>
  <si>
    <t xml:space="preserve">4 - MR RICHARD GLYN JONES   </t>
  </si>
  <si>
    <t xml:space="preserve">5 - MR  PHILLIP JONES </t>
  </si>
  <si>
    <t>1 - MR  MARK NIXON</t>
  </si>
  <si>
    <t>2 - MR  LEWIS I J DUGGAN</t>
  </si>
  <si>
    <t>1 - MR ROGER SMITH</t>
  </si>
  <si>
    <t>2 -  MR JOHN FLETCHER</t>
  </si>
  <si>
    <t>1 - MR KIM WILLIAMS</t>
  </si>
  <si>
    <t>2 -  MS JANE MUNTZ-TORRES</t>
  </si>
  <si>
    <t>1 - MR BRIAN PRICE</t>
  </si>
  <si>
    <t>2 - MR MARK PRITCHARD</t>
  </si>
  <si>
    <t>3 - MRS RITA JONES</t>
  </si>
  <si>
    <t>1 - MR WILLIAM CARWYN JONES</t>
  </si>
  <si>
    <t>2 - MR RICHARD DAVID LEWIS</t>
  </si>
  <si>
    <t>3 - MR ROY BENNETT</t>
  </si>
  <si>
    <t>1 - MR ROGER R MINCHIN</t>
  </si>
  <si>
    <t>2 - MR DAVID JOHN DAVIES</t>
  </si>
  <si>
    <t>3 - MR GARETH EVANS</t>
  </si>
  <si>
    <t>1 - MR GETHIN JONES</t>
  </si>
  <si>
    <t>2 -  MR GLYN ARROWSMITH AND MR RUSSELL LEWIS</t>
  </si>
  <si>
    <t xml:space="preserve">1 -  MR MARK DAVIES AND MR STEVEN THOMAS </t>
  </si>
  <si>
    <t>3 -  MR KEITH PUGH AND MR ALUN DAVIES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</si>
</sst>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2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9" xfId="0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1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0" borderId="0" xfId="0" applyFont="1" applyFill="1" applyAlignment="1">
      <alignment/>
    </xf>
    <xf numFmtId="0" fontId="8" fillId="0" borderId="4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48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4" fillId="0" borderId="36" xfId="0" applyFont="1" applyBorder="1" applyAlignment="1">
      <alignment/>
    </xf>
    <xf numFmtId="0" fontId="7" fillId="0" borderId="29" xfId="0" applyFont="1" applyBorder="1" applyAlignment="1">
      <alignment/>
    </xf>
    <xf numFmtId="0" fontId="14" fillId="0" borderId="50" xfId="0" applyFont="1" applyBorder="1" applyAlignment="1">
      <alignment/>
    </xf>
    <xf numFmtId="0" fontId="7" fillId="0" borderId="50" xfId="0" applyFont="1" applyBorder="1" applyAlignment="1">
      <alignment/>
    </xf>
    <xf numFmtId="0" fontId="14" fillId="0" borderId="51" xfId="0" applyFont="1" applyBorder="1" applyAlignment="1">
      <alignment/>
    </xf>
    <xf numFmtId="0" fontId="7" fillId="0" borderId="51" xfId="0" applyFont="1" applyBorder="1" applyAlignment="1">
      <alignment/>
    </xf>
    <xf numFmtId="0" fontId="0" fillId="0" borderId="0" xfId="0" applyFont="1" applyAlignment="1">
      <alignment/>
    </xf>
    <xf numFmtId="0" fontId="0" fillId="0" borderId="46" xfId="0" applyBorder="1" applyAlignment="1">
      <alignment/>
    </xf>
    <xf numFmtId="0" fontId="6" fillId="0" borderId="4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2" fillId="0" borderId="5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0</xdr:row>
      <xdr:rowOff>123825</xdr:rowOff>
    </xdr:from>
    <xdr:to>
      <xdr:col>3</xdr:col>
      <xdr:colOff>695325</xdr:colOff>
      <xdr:row>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23825"/>
          <a:ext cx="2438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1</xdr:row>
      <xdr:rowOff>142875</xdr:rowOff>
    </xdr:from>
    <xdr:to>
      <xdr:col>7</xdr:col>
      <xdr:colOff>85725</xdr:colOff>
      <xdr:row>7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304800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76200</xdr:rowOff>
    </xdr:from>
    <xdr:to>
      <xdr:col>3</xdr:col>
      <xdr:colOff>723900</xdr:colOff>
      <xdr:row>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6200"/>
          <a:ext cx="2133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104775</xdr:rowOff>
    </xdr:from>
    <xdr:to>
      <xdr:col>5</xdr:col>
      <xdr:colOff>457200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0477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76200</xdr:rowOff>
    </xdr:from>
    <xdr:to>
      <xdr:col>4</xdr:col>
      <xdr:colOff>295275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76200"/>
          <a:ext cx="2133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142875</xdr:rowOff>
    </xdr:from>
    <xdr:to>
      <xdr:col>6</xdr:col>
      <xdr:colOff>600075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4287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2171700</xdr:colOff>
      <xdr:row>0</xdr:row>
      <xdr:rowOff>28575</xdr:rowOff>
    </xdr:from>
    <xdr:to>
      <xdr:col>2</xdr:col>
      <xdr:colOff>190500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8575"/>
          <a:ext cx="19240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1000125</xdr:colOff>
      <xdr:row>0</xdr:row>
      <xdr:rowOff>95250</xdr:rowOff>
    </xdr:from>
    <xdr:to>
      <xdr:col>3</xdr:col>
      <xdr:colOff>819150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9525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2171700</xdr:colOff>
      <xdr:row>0</xdr:row>
      <xdr:rowOff>28575</xdr:rowOff>
    </xdr:from>
    <xdr:to>
      <xdr:col>0</xdr:col>
      <xdr:colOff>4095750</xdr:colOff>
      <xdr:row>8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8575"/>
          <a:ext cx="1924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38100</xdr:rowOff>
    </xdr:from>
    <xdr:to>
      <xdr:col>3</xdr:col>
      <xdr:colOff>447675</xdr:colOff>
      <xdr:row>5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38100"/>
          <a:ext cx="1123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1762125</xdr:colOff>
      <xdr:row>0</xdr:row>
      <xdr:rowOff>28575</xdr:rowOff>
    </xdr:from>
    <xdr:to>
      <xdr:col>2</xdr:col>
      <xdr:colOff>200025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8575"/>
          <a:ext cx="2000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114300</xdr:rowOff>
    </xdr:from>
    <xdr:to>
      <xdr:col>5</xdr:col>
      <xdr:colOff>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143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38100</xdr:rowOff>
    </xdr:from>
    <xdr:to>
      <xdr:col>4</xdr:col>
      <xdr:colOff>142875</xdr:colOff>
      <xdr:row>5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38100"/>
          <a:ext cx="1123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2171700</xdr:colOff>
      <xdr:row>0</xdr:row>
      <xdr:rowOff>28575</xdr:rowOff>
    </xdr:from>
    <xdr:to>
      <xdr:col>1</xdr:col>
      <xdr:colOff>38100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857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2</xdr:col>
      <xdr:colOff>0</xdr:colOff>
      <xdr:row>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3810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2505075</xdr:colOff>
      <xdr:row>0</xdr:row>
      <xdr:rowOff>38100</xdr:rowOff>
    </xdr:from>
    <xdr:to>
      <xdr:col>1</xdr:col>
      <xdr:colOff>285750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8100"/>
          <a:ext cx="2133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0</xdr:row>
      <xdr:rowOff>152400</xdr:rowOff>
    </xdr:from>
    <xdr:to>
      <xdr:col>4</xdr:col>
      <xdr:colOff>152400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5240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9525</xdr:rowOff>
    </xdr:from>
    <xdr:to>
      <xdr:col>2</xdr:col>
      <xdr:colOff>133350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71450"/>
          <a:ext cx="2152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1</xdr:row>
      <xdr:rowOff>76200</xdr:rowOff>
    </xdr:from>
    <xdr:to>
      <xdr:col>4</xdr:col>
      <xdr:colOff>628650</xdr:colOff>
      <xdr:row>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2381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142875</xdr:rowOff>
    </xdr:from>
    <xdr:to>
      <xdr:col>2</xdr:col>
      <xdr:colOff>38100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2875"/>
          <a:ext cx="2438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</xdr:row>
      <xdr:rowOff>38100</xdr:rowOff>
    </xdr:from>
    <xdr:to>
      <xdr:col>4</xdr:col>
      <xdr:colOff>600075</xdr:colOff>
      <xdr:row>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200025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1</xdr:row>
      <xdr:rowOff>114300</xdr:rowOff>
    </xdr:from>
    <xdr:to>
      <xdr:col>5</xdr:col>
      <xdr:colOff>523875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76225"/>
          <a:ext cx="2438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1</xdr:row>
      <xdr:rowOff>123825</xdr:rowOff>
    </xdr:from>
    <xdr:to>
      <xdr:col>8</xdr:col>
      <xdr:colOff>238125</xdr:colOff>
      <xdr:row>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28575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66675</xdr:rowOff>
    </xdr:from>
    <xdr:to>
      <xdr:col>5</xdr:col>
      <xdr:colOff>561975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66675"/>
          <a:ext cx="2447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0</xdr:row>
      <xdr:rowOff>114300</xdr:rowOff>
    </xdr:from>
    <xdr:to>
      <xdr:col>6</xdr:col>
      <xdr:colOff>0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14300"/>
          <a:ext cx="561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</xdr:row>
      <xdr:rowOff>104775</xdr:rowOff>
    </xdr:from>
    <xdr:to>
      <xdr:col>6</xdr:col>
      <xdr:colOff>247650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266700"/>
          <a:ext cx="2438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152400</xdr:rowOff>
    </xdr:from>
    <xdr:to>
      <xdr:col>8</xdr:col>
      <xdr:colOff>676275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5240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</xdr:row>
      <xdr:rowOff>28575</xdr:rowOff>
    </xdr:from>
    <xdr:to>
      <xdr:col>3</xdr:col>
      <xdr:colOff>333375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0500"/>
          <a:ext cx="1781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66675</xdr:rowOff>
    </xdr:from>
    <xdr:to>
      <xdr:col>6</xdr:col>
      <xdr:colOff>47625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66675"/>
          <a:ext cx="13430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66675</xdr:rowOff>
    </xdr:from>
    <xdr:to>
      <xdr:col>4</xdr:col>
      <xdr:colOff>161925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28600"/>
          <a:ext cx="1914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142875</xdr:rowOff>
    </xdr:from>
    <xdr:to>
      <xdr:col>5</xdr:col>
      <xdr:colOff>266700</xdr:colOff>
      <xdr:row>7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04800"/>
          <a:ext cx="1057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95250</xdr:rowOff>
    </xdr:from>
    <xdr:to>
      <xdr:col>3</xdr:col>
      <xdr:colOff>447675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5250"/>
          <a:ext cx="153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142875</xdr:rowOff>
    </xdr:from>
    <xdr:to>
      <xdr:col>4</xdr:col>
      <xdr:colOff>0</xdr:colOff>
      <xdr:row>6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42875"/>
          <a:ext cx="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85725</xdr:rowOff>
    </xdr:from>
    <xdr:to>
      <xdr:col>5</xdr:col>
      <xdr:colOff>552450</xdr:colOff>
      <xdr:row>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85725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5:P78"/>
  <sheetViews>
    <sheetView zoomScale="75" zoomScaleNormal="75" zoomScalePageLayoutView="0" workbookViewId="0" topLeftCell="A36">
      <selection activeCell="A71" sqref="A71"/>
    </sheetView>
  </sheetViews>
  <sheetFormatPr defaultColWidth="9.140625" defaultRowHeight="12.75"/>
  <cols>
    <col min="1" max="1" width="28.00390625" style="0" customWidth="1"/>
    <col min="2" max="2" width="33.421875" style="0" customWidth="1"/>
    <col min="3" max="3" width="10.421875" style="0" customWidth="1"/>
    <col min="4" max="11" width="12.8515625" style="0" customWidth="1"/>
    <col min="12" max="12" width="13.00390625" style="1" customWidth="1"/>
    <col min="13" max="13" width="12.421875" style="0" customWidth="1"/>
    <col min="14" max="14" width="13.7109375" style="0" customWidth="1"/>
  </cols>
  <sheetData>
    <row r="1" ht="12.75"/>
    <row r="2" ht="12.75"/>
    <row r="3" ht="12.75"/>
    <row r="4" ht="12.75"/>
    <row r="5" spans="1:9" ht="33.75">
      <c r="A5" s="33">
        <v>2016</v>
      </c>
      <c r="I5" s="33">
        <v>2016</v>
      </c>
    </row>
    <row r="6" ht="12.75"/>
    <row r="7" ht="12.75"/>
    <row r="8" ht="12.75"/>
    <row r="9" ht="12.75"/>
    <row r="13" spans="1:5" ht="20.25">
      <c r="A13" s="8" t="s">
        <v>11</v>
      </c>
      <c r="C13" s="8" t="s">
        <v>138</v>
      </c>
      <c r="E13" s="15"/>
    </row>
    <row r="14" spans="1:5" ht="20.25">
      <c r="A14" s="8"/>
      <c r="C14" s="8"/>
      <c r="E14" s="15"/>
    </row>
    <row r="15" spans="1:5" ht="20.25">
      <c r="A15" s="8"/>
      <c r="C15" s="8"/>
      <c r="E15" s="15"/>
    </row>
    <row r="16" spans="1:5" ht="21" thickBot="1">
      <c r="A16" s="8"/>
      <c r="C16" s="8"/>
      <c r="E16" s="15"/>
    </row>
    <row r="17" spans="1:14" s="34" customFormat="1" ht="21" thickBot="1">
      <c r="A17" s="35"/>
      <c r="B17" s="36"/>
      <c r="C17" s="37" t="s">
        <v>0</v>
      </c>
      <c r="D17" s="38" t="s">
        <v>60</v>
      </c>
      <c r="E17" s="41" t="s">
        <v>52</v>
      </c>
      <c r="F17" s="41" t="s">
        <v>61</v>
      </c>
      <c r="G17" s="41" t="s">
        <v>42</v>
      </c>
      <c r="H17" s="41" t="s">
        <v>54</v>
      </c>
      <c r="I17" s="41" t="s">
        <v>176</v>
      </c>
      <c r="J17" s="41" t="s">
        <v>45</v>
      </c>
      <c r="K17" s="41" t="s">
        <v>175</v>
      </c>
      <c r="L17" s="40" t="s">
        <v>55</v>
      </c>
      <c r="M17" s="41" t="s">
        <v>53</v>
      </c>
      <c r="N17" s="40" t="s">
        <v>43</v>
      </c>
    </row>
    <row r="18" spans="1:14" s="34" customFormat="1" ht="20.25">
      <c r="A18" s="42" t="s">
        <v>91</v>
      </c>
      <c r="B18" s="43" t="s">
        <v>30</v>
      </c>
      <c r="C18" s="44">
        <v>20</v>
      </c>
      <c r="D18" s="45">
        <v>17</v>
      </c>
      <c r="E18" s="45">
        <v>16</v>
      </c>
      <c r="F18" s="45">
        <v>17</v>
      </c>
      <c r="G18" s="45">
        <v>9</v>
      </c>
      <c r="H18" s="45">
        <v>9</v>
      </c>
      <c r="I18" s="45">
        <v>16</v>
      </c>
      <c r="J18" s="45">
        <v>9</v>
      </c>
      <c r="K18" s="45">
        <v>10</v>
      </c>
      <c r="L18" s="45">
        <v>12</v>
      </c>
      <c r="M18" s="45">
        <v>6</v>
      </c>
      <c r="N18" s="45">
        <v>10</v>
      </c>
    </row>
    <row r="19" spans="1:14" s="34" customFormat="1" ht="18">
      <c r="A19" s="46"/>
      <c r="B19" s="47" t="s">
        <v>31</v>
      </c>
      <c r="C19" s="48">
        <v>20</v>
      </c>
      <c r="D19" s="11">
        <v>16</v>
      </c>
      <c r="E19" s="11">
        <v>15</v>
      </c>
      <c r="F19" s="11">
        <v>12</v>
      </c>
      <c r="G19" s="11">
        <v>15</v>
      </c>
      <c r="H19" s="11">
        <v>10</v>
      </c>
      <c r="I19" s="11">
        <v>11</v>
      </c>
      <c r="J19" s="11">
        <v>5</v>
      </c>
      <c r="K19" s="11">
        <v>12</v>
      </c>
      <c r="L19" s="11">
        <v>11</v>
      </c>
      <c r="M19" s="11">
        <v>8</v>
      </c>
      <c r="N19" s="11">
        <v>4</v>
      </c>
    </row>
    <row r="20" spans="1:14" s="34" customFormat="1" ht="18">
      <c r="A20" s="46"/>
      <c r="B20" s="31" t="s">
        <v>32</v>
      </c>
      <c r="C20" s="49">
        <v>20</v>
      </c>
      <c r="D20" s="50">
        <v>17</v>
      </c>
      <c r="E20" s="50">
        <v>17</v>
      </c>
      <c r="F20" s="50">
        <v>16</v>
      </c>
      <c r="G20" s="50">
        <v>14</v>
      </c>
      <c r="H20" s="50">
        <v>17</v>
      </c>
      <c r="I20" s="50">
        <v>17</v>
      </c>
      <c r="J20" s="50">
        <v>16</v>
      </c>
      <c r="K20" s="50">
        <v>15</v>
      </c>
      <c r="L20" s="50">
        <v>16</v>
      </c>
      <c r="M20" s="50">
        <v>16</v>
      </c>
      <c r="N20" s="50">
        <v>9</v>
      </c>
    </row>
    <row r="21" spans="1:14" s="34" customFormat="1" ht="18">
      <c r="A21" s="46"/>
      <c r="B21" s="47" t="s">
        <v>33</v>
      </c>
      <c r="C21" s="48">
        <v>20</v>
      </c>
      <c r="D21" s="11">
        <v>18</v>
      </c>
      <c r="E21" s="11">
        <v>16</v>
      </c>
      <c r="F21" s="11">
        <v>17</v>
      </c>
      <c r="G21" s="11">
        <v>16</v>
      </c>
      <c r="H21" s="11">
        <v>16</v>
      </c>
      <c r="I21" s="11">
        <v>16</v>
      </c>
      <c r="J21" s="11">
        <v>15</v>
      </c>
      <c r="K21" s="11">
        <v>15</v>
      </c>
      <c r="L21" s="11">
        <v>14</v>
      </c>
      <c r="M21" s="11">
        <v>12</v>
      </c>
      <c r="N21" s="11">
        <v>14</v>
      </c>
    </row>
    <row r="22" spans="1:14" s="34" customFormat="1" ht="18">
      <c r="A22" s="46"/>
      <c r="B22" s="31" t="s">
        <v>34</v>
      </c>
      <c r="C22" s="49">
        <v>20</v>
      </c>
      <c r="D22" s="50">
        <v>17</v>
      </c>
      <c r="E22" s="50">
        <v>15</v>
      </c>
      <c r="F22" s="50">
        <v>13</v>
      </c>
      <c r="G22" s="50">
        <v>11</v>
      </c>
      <c r="H22" s="50">
        <v>14</v>
      </c>
      <c r="I22" s="50">
        <v>17</v>
      </c>
      <c r="J22" s="50">
        <v>14</v>
      </c>
      <c r="K22" s="50">
        <v>11</v>
      </c>
      <c r="L22" s="50">
        <v>12</v>
      </c>
      <c r="M22" s="50">
        <v>8</v>
      </c>
      <c r="N22" s="50">
        <v>10</v>
      </c>
    </row>
    <row r="23" spans="1:14" s="34" customFormat="1" ht="18">
      <c r="A23" s="46"/>
      <c r="B23" s="47" t="s">
        <v>35</v>
      </c>
      <c r="C23" s="48">
        <v>20</v>
      </c>
      <c r="D23" s="11">
        <v>18</v>
      </c>
      <c r="E23" s="11">
        <v>18</v>
      </c>
      <c r="F23" s="11">
        <v>16</v>
      </c>
      <c r="G23" s="11">
        <v>14</v>
      </c>
      <c r="H23" s="11">
        <v>12</v>
      </c>
      <c r="I23" s="11">
        <v>15</v>
      </c>
      <c r="J23" s="11">
        <v>17</v>
      </c>
      <c r="K23" s="11">
        <v>14</v>
      </c>
      <c r="L23" s="11">
        <v>7</v>
      </c>
      <c r="M23" s="11">
        <v>11</v>
      </c>
      <c r="N23" s="11">
        <v>6</v>
      </c>
    </row>
    <row r="24" spans="1:14" s="34" customFormat="1" ht="18">
      <c r="A24" s="46"/>
      <c r="B24" s="47" t="s">
        <v>36</v>
      </c>
      <c r="C24" s="48">
        <v>20</v>
      </c>
      <c r="D24" s="11">
        <v>17</v>
      </c>
      <c r="E24" s="11">
        <v>16</v>
      </c>
      <c r="F24" s="11">
        <v>16</v>
      </c>
      <c r="G24" s="11">
        <v>17</v>
      </c>
      <c r="H24" s="11">
        <v>17</v>
      </c>
      <c r="I24" s="11">
        <v>16</v>
      </c>
      <c r="J24" s="11">
        <v>10</v>
      </c>
      <c r="K24" s="11">
        <v>15</v>
      </c>
      <c r="L24" s="11">
        <v>14</v>
      </c>
      <c r="M24" s="11">
        <v>16</v>
      </c>
      <c r="N24" s="11">
        <v>11</v>
      </c>
    </row>
    <row r="25" spans="1:14" s="34" customFormat="1" ht="18">
      <c r="A25" s="46"/>
      <c r="B25" s="62" t="s">
        <v>51</v>
      </c>
      <c r="C25" s="63">
        <v>20</v>
      </c>
      <c r="D25" s="64">
        <v>18</v>
      </c>
      <c r="E25" s="64">
        <v>18</v>
      </c>
      <c r="F25" s="64">
        <v>16</v>
      </c>
      <c r="G25" s="64">
        <v>17</v>
      </c>
      <c r="H25" s="64">
        <v>13</v>
      </c>
      <c r="I25" s="64">
        <v>17</v>
      </c>
      <c r="J25" s="64">
        <v>13</v>
      </c>
      <c r="K25" s="64">
        <v>18</v>
      </c>
      <c r="L25" s="64">
        <v>10</v>
      </c>
      <c r="M25" s="64">
        <v>13</v>
      </c>
      <c r="N25" s="64">
        <v>10</v>
      </c>
    </row>
    <row r="26" spans="1:14" s="34" customFormat="1" ht="18.75" thickBot="1">
      <c r="A26" s="69"/>
      <c r="B26" s="59" t="s">
        <v>37</v>
      </c>
      <c r="C26" s="60">
        <v>20</v>
      </c>
      <c r="D26" s="61">
        <v>18</v>
      </c>
      <c r="E26" s="61">
        <v>17</v>
      </c>
      <c r="F26" s="61">
        <v>15</v>
      </c>
      <c r="G26" s="61">
        <v>16</v>
      </c>
      <c r="H26" s="61">
        <v>14</v>
      </c>
      <c r="I26" s="61">
        <v>16</v>
      </c>
      <c r="J26" s="61">
        <v>13</v>
      </c>
      <c r="K26" s="61">
        <v>14</v>
      </c>
      <c r="L26" s="61">
        <v>12</v>
      </c>
      <c r="M26" s="61">
        <v>12</v>
      </c>
      <c r="N26" s="61">
        <v>9</v>
      </c>
    </row>
    <row r="27" spans="1:14" s="34" customFormat="1" ht="27.75" thickBot="1" thickTop="1">
      <c r="A27" s="65" t="s">
        <v>92</v>
      </c>
      <c r="B27" s="66"/>
      <c r="C27" s="67"/>
      <c r="D27" s="68">
        <f aca="true" t="shared" si="0" ref="D27:N27">SUM(D18:D26)</f>
        <v>156</v>
      </c>
      <c r="E27" s="68">
        <f t="shared" si="0"/>
        <v>148</v>
      </c>
      <c r="F27" s="68">
        <f t="shared" si="0"/>
        <v>138</v>
      </c>
      <c r="G27" s="68">
        <f t="shared" si="0"/>
        <v>129</v>
      </c>
      <c r="H27" s="68">
        <f t="shared" si="0"/>
        <v>122</v>
      </c>
      <c r="I27" s="68">
        <f t="shared" si="0"/>
        <v>141</v>
      </c>
      <c r="J27" s="68">
        <f t="shared" si="0"/>
        <v>112</v>
      </c>
      <c r="K27" s="68">
        <f t="shared" si="0"/>
        <v>124</v>
      </c>
      <c r="L27" s="68">
        <f t="shared" si="0"/>
        <v>108</v>
      </c>
      <c r="M27" s="68">
        <f t="shared" si="0"/>
        <v>102</v>
      </c>
      <c r="N27" s="68">
        <f t="shared" si="0"/>
        <v>83</v>
      </c>
    </row>
    <row r="28" spans="1:14" s="34" customFormat="1" ht="21" thickTop="1">
      <c r="A28" s="42" t="s">
        <v>93</v>
      </c>
      <c r="B28" s="43" t="s">
        <v>30</v>
      </c>
      <c r="C28" s="44">
        <v>20</v>
      </c>
      <c r="D28" s="45">
        <v>14</v>
      </c>
      <c r="E28" s="45">
        <v>14</v>
      </c>
      <c r="F28" s="45">
        <v>14</v>
      </c>
      <c r="G28" s="45">
        <v>13</v>
      </c>
      <c r="H28" s="45">
        <v>10</v>
      </c>
      <c r="I28" s="45">
        <v>14</v>
      </c>
      <c r="J28" s="45">
        <v>14</v>
      </c>
      <c r="K28" s="45">
        <v>12</v>
      </c>
      <c r="L28" s="45">
        <v>11</v>
      </c>
      <c r="M28" s="45">
        <v>8</v>
      </c>
      <c r="N28" s="45">
        <v>10</v>
      </c>
    </row>
    <row r="29" spans="1:14" s="34" customFormat="1" ht="18">
      <c r="A29" s="46"/>
      <c r="B29" s="47" t="s">
        <v>31</v>
      </c>
      <c r="C29" s="48">
        <v>20</v>
      </c>
      <c r="D29" s="11">
        <v>15</v>
      </c>
      <c r="E29" s="11">
        <v>12</v>
      </c>
      <c r="F29" s="11">
        <v>11</v>
      </c>
      <c r="G29" s="11">
        <v>12</v>
      </c>
      <c r="H29" s="11">
        <v>12</v>
      </c>
      <c r="I29" s="11">
        <v>11</v>
      </c>
      <c r="J29" s="11">
        <v>8</v>
      </c>
      <c r="K29" s="11">
        <v>11</v>
      </c>
      <c r="L29" s="11">
        <v>11</v>
      </c>
      <c r="M29" s="11">
        <v>5</v>
      </c>
      <c r="N29" s="11">
        <v>3</v>
      </c>
    </row>
    <row r="30" spans="1:14" s="34" customFormat="1" ht="18">
      <c r="A30" s="46"/>
      <c r="B30" s="31" t="s">
        <v>32</v>
      </c>
      <c r="C30" s="49">
        <v>20</v>
      </c>
      <c r="D30" s="50">
        <v>14</v>
      </c>
      <c r="E30" s="50">
        <v>12</v>
      </c>
      <c r="F30" s="50">
        <v>14</v>
      </c>
      <c r="G30" s="50">
        <v>13</v>
      </c>
      <c r="H30" s="50">
        <v>14</v>
      </c>
      <c r="I30" s="50">
        <v>11</v>
      </c>
      <c r="J30" s="50">
        <v>14</v>
      </c>
      <c r="K30" s="50">
        <v>11</v>
      </c>
      <c r="L30" s="50">
        <v>13</v>
      </c>
      <c r="M30" s="50">
        <v>11</v>
      </c>
      <c r="N30" s="50">
        <v>8</v>
      </c>
    </row>
    <row r="31" spans="1:16" s="34" customFormat="1" ht="18">
      <c r="A31" s="46"/>
      <c r="B31" s="47" t="s">
        <v>33</v>
      </c>
      <c r="C31" s="48">
        <v>20</v>
      </c>
      <c r="D31" s="11">
        <v>13</v>
      </c>
      <c r="E31" s="11">
        <v>12</v>
      </c>
      <c r="F31" s="11">
        <v>15</v>
      </c>
      <c r="G31" s="11">
        <v>13</v>
      </c>
      <c r="H31" s="11">
        <v>12</v>
      </c>
      <c r="I31" s="11">
        <v>11</v>
      </c>
      <c r="J31" s="11">
        <v>13</v>
      </c>
      <c r="K31" s="11">
        <v>12</v>
      </c>
      <c r="L31" s="11">
        <v>11</v>
      </c>
      <c r="M31" s="11">
        <v>9</v>
      </c>
      <c r="N31" s="11">
        <v>8</v>
      </c>
      <c r="O31" s="85"/>
      <c r="P31" s="35"/>
    </row>
    <row r="32" spans="1:14" s="34" customFormat="1" ht="18">
      <c r="A32" s="46"/>
      <c r="B32" s="31" t="s">
        <v>34</v>
      </c>
      <c r="C32" s="49">
        <v>20</v>
      </c>
      <c r="D32" s="50">
        <v>15</v>
      </c>
      <c r="E32" s="50">
        <v>11</v>
      </c>
      <c r="F32" s="50">
        <v>11</v>
      </c>
      <c r="G32" s="50">
        <v>11</v>
      </c>
      <c r="H32" s="50">
        <v>12</v>
      </c>
      <c r="I32" s="50">
        <v>10</v>
      </c>
      <c r="J32" s="50">
        <v>12</v>
      </c>
      <c r="K32" s="50">
        <v>11</v>
      </c>
      <c r="L32" s="50">
        <v>10</v>
      </c>
      <c r="M32" s="50">
        <v>8</v>
      </c>
      <c r="N32" s="50">
        <v>7</v>
      </c>
    </row>
    <row r="33" spans="1:14" s="34" customFormat="1" ht="18">
      <c r="A33" s="46"/>
      <c r="B33" s="47" t="s">
        <v>35</v>
      </c>
      <c r="C33" s="48">
        <v>20</v>
      </c>
      <c r="D33" s="11">
        <v>15</v>
      </c>
      <c r="E33" s="11">
        <v>12</v>
      </c>
      <c r="F33" s="11">
        <v>12</v>
      </c>
      <c r="G33" s="11">
        <v>12</v>
      </c>
      <c r="H33" s="11">
        <v>14</v>
      </c>
      <c r="I33" s="11">
        <v>10</v>
      </c>
      <c r="J33" s="11">
        <v>12</v>
      </c>
      <c r="K33" s="11">
        <v>12</v>
      </c>
      <c r="L33" s="11">
        <v>6</v>
      </c>
      <c r="M33" s="11">
        <v>7</v>
      </c>
      <c r="N33" s="11">
        <v>6</v>
      </c>
    </row>
    <row r="34" spans="1:14" s="34" customFormat="1" ht="18">
      <c r="A34" s="46"/>
      <c r="B34" s="47" t="s">
        <v>36</v>
      </c>
      <c r="C34" s="48">
        <v>20</v>
      </c>
      <c r="D34" s="11">
        <v>12</v>
      </c>
      <c r="E34" s="11">
        <v>11</v>
      </c>
      <c r="F34" s="11">
        <v>12</v>
      </c>
      <c r="G34" s="11">
        <v>11</v>
      </c>
      <c r="H34" s="11">
        <v>15</v>
      </c>
      <c r="I34" s="11">
        <v>12</v>
      </c>
      <c r="J34" s="11">
        <v>12</v>
      </c>
      <c r="K34" s="11">
        <v>10</v>
      </c>
      <c r="L34" s="11">
        <v>11</v>
      </c>
      <c r="M34" s="11">
        <v>13</v>
      </c>
      <c r="N34" s="11">
        <v>8</v>
      </c>
    </row>
    <row r="35" spans="1:14" s="34" customFormat="1" ht="18">
      <c r="A35" s="46"/>
      <c r="B35" s="62" t="s">
        <v>51</v>
      </c>
      <c r="C35" s="63">
        <v>20</v>
      </c>
      <c r="D35" s="64">
        <v>14</v>
      </c>
      <c r="E35" s="64">
        <v>13</v>
      </c>
      <c r="F35" s="64">
        <v>13</v>
      </c>
      <c r="G35" s="64">
        <v>11</v>
      </c>
      <c r="H35" s="64">
        <v>12</v>
      </c>
      <c r="I35" s="64">
        <v>12</v>
      </c>
      <c r="J35" s="64">
        <v>11</v>
      </c>
      <c r="K35" s="64">
        <v>12</v>
      </c>
      <c r="L35" s="64">
        <v>9</v>
      </c>
      <c r="M35" s="64">
        <v>11</v>
      </c>
      <c r="N35" s="64">
        <v>8</v>
      </c>
    </row>
    <row r="36" spans="1:14" s="34" customFormat="1" ht="18.75" thickBot="1">
      <c r="A36" s="69"/>
      <c r="B36" s="59" t="s">
        <v>37</v>
      </c>
      <c r="C36" s="60">
        <v>20</v>
      </c>
      <c r="D36" s="61">
        <v>17</v>
      </c>
      <c r="E36" s="61">
        <v>13</v>
      </c>
      <c r="F36" s="61">
        <v>15</v>
      </c>
      <c r="G36" s="61">
        <v>13</v>
      </c>
      <c r="H36" s="61">
        <v>12</v>
      </c>
      <c r="I36" s="61">
        <v>13</v>
      </c>
      <c r="J36" s="61">
        <v>13</v>
      </c>
      <c r="K36" s="61">
        <v>12</v>
      </c>
      <c r="L36" s="61">
        <v>11</v>
      </c>
      <c r="M36" s="61">
        <v>10</v>
      </c>
      <c r="N36" s="61">
        <v>8</v>
      </c>
    </row>
    <row r="37" spans="1:14" s="34" customFormat="1" ht="27.75" thickBot="1" thickTop="1">
      <c r="A37" s="65" t="s">
        <v>94</v>
      </c>
      <c r="B37" s="66"/>
      <c r="C37" s="67"/>
      <c r="D37" s="68">
        <f aca="true" t="shared" si="1" ref="D37:N37">SUM(D28:D36)</f>
        <v>129</v>
      </c>
      <c r="E37" s="68">
        <f t="shared" si="1"/>
        <v>110</v>
      </c>
      <c r="F37" s="68">
        <f t="shared" si="1"/>
        <v>117</v>
      </c>
      <c r="G37" s="68">
        <f t="shared" si="1"/>
        <v>109</v>
      </c>
      <c r="H37" s="68">
        <f t="shared" si="1"/>
        <v>113</v>
      </c>
      <c r="I37" s="68">
        <f t="shared" si="1"/>
        <v>104</v>
      </c>
      <c r="J37" s="68">
        <f t="shared" si="1"/>
        <v>109</v>
      </c>
      <c r="K37" s="68">
        <f t="shared" si="1"/>
        <v>103</v>
      </c>
      <c r="L37" s="68">
        <f t="shared" si="1"/>
        <v>93</v>
      </c>
      <c r="M37" s="68">
        <f t="shared" si="1"/>
        <v>82</v>
      </c>
      <c r="N37" s="68">
        <f t="shared" si="1"/>
        <v>66</v>
      </c>
    </row>
    <row r="38" spans="1:14" s="34" customFormat="1" ht="21" thickTop="1">
      <c r="A38" s="42" t="s">
        <v>95</v>
      </c>
      <c r="B38" s="43" t="s">
        <v>30</v>
      </c>
      <c r="C38" s="44">
        <v>20</v>
      </c>
      <c r="D38" s="45">
        <v>13</v>
      </c>
      <c r="E38" s="45">
        <v>18</v>
      </c>
      <c r="F38" s="45">
        <v>15</v>
      </c>
      <c r="G38" s="45">
        <v>9</v>
      </c>
      <c r="H38" s="45">
        <v>8</v>
      </c>
      <c r="I38" s="45">
        <v>11</v>
      </c>
      <c r="J38" s="45">
        <v>10</v>
      </c>
      <c r="K38" s="45">
        <v>7</v>
      </c>
      <c r="L38" s="45">
        <v>10</v>
      </c>
      <c r="M38" s="45">
        <v>14</v>
      </c>
      <c r="N38" s="45">
        <v>13</v>
      </c>
    </row>
    <row r="39" spans="1:14" s="34" customFormat="1" ht="18">
      <c r="A39" s="46"/>
      <c r="B39" s="47" t="s">
        <v>31</v>
      </c>
      <c r="C39" s="48">
        <v>20</v>
      </c>
      <c r="D39" s="11">
        <v>17</v>
      </c>
      <c r="E39" s="11">
        <v>18</v>
      </c>
      <c r="F39" s="11">
        <v>11</v>
      </c>
      <c r="G39" s="11">
        <v>16</v>
      </c>
      <c r="H39" s="11">
        <v>15</v>
      </c>
      <c r="I39" s="11">
        <v>8</v>
      </c>
      <c r="J39" s="11">
        <v>8</v>
      </c>
      <c r="K39" s="11">
        <v>10</v>
      </c>
      <c r="L39" s="11">
        <v>10</v>
      </c>
      <c r="M39" s="11">
        <v>10</v>
      </c>
      <c r="N39" s="11">
        <v>8</v>
      </c>
    </row>
    <row r="40" spans="1:14" s="34" customFormat="1" ht="18">
      <c r="A40" s="46"/>
      <c r="B40" s="31" t="s">
        <v>32</v>
      </c>
      <c r="C40" s="49">
        <v>20</v>
      </c>
      <c r="D40" s="50">
        <v>15</v>
      </c>
      <c r="E40" s="50">
        <v>16</v>
      </c>
      <c r="F40" s="50">
        <v>14</v>
      </c>
      <c r="G40" s="50">
        <v>14</v>
      </c>
      <c r="H40" s="50">
        <v>13</v>
      </c>
      <c r="I40" s="50">
        <v>12</v>
      </c>
      <c r="J40" s="50">
        <v>14</v>
      </c>
      <c r="K40" s="50">
        <v>15</v>
      </c>
      <c r="L40" s="50">
        <v>14</v>
      </c>
      <c r="M40" s="50">
        <v>14</v>
      </c>
      <c r="N40" s="50">
        <v>10</v>
      </c>
    </row>
    <row r="41" spans="1:14" s="34" customFormat="1" ht="18">
      <c r="A41" s="46"/>
      <c r="B41" s="47" t="s">
        <v>33</v>
      </c>
      <c r="C41" s="48">
        <v>20</v>
      </c>
      <c r="D41" s="11">
        <v>15</v>
      </c>
      <c r="E41" s="11">
        <v>14</v>
      </c>
      <c r="F41" s="11">
        <v>14</v>
      </c>
      <c r="G41" s="11">
        <v>15</v>
      </c>
      <c r="H41" s="11">
        <v>15</v>
      </c>
      <c r="I41" s="11">
        <v>12</v>
      </c>
      <c r="J41" s="11">
        <v>14</v>
      </c>
      <c r="K41" s="11">
        <v>15</v>
      </c>
      <c r="L41" s="11">
        <v>14</v>
      </c>
      <c r="M41" s="11">
        <v>14</v>
      </c>
      <c r="N41" s="11">
        <v>14</v>
      </c>
    </row>
    <row r="42" spans="1:14" s="34" customFormat="1" ht="18">
      <c r="A42" s="46"/>
      <c r="B42" s="31" t="s">
        <v>34</v>
      </c>
      <c r="C42" s="49">
        <v>20</v>
      </c>
      <c r="D42" s="50">
        <v>18</v>
      </c>
      <c r="E42" s="50">
        <v>16</v>
      </c>
      <c r="F42" s="50">
        <v>14</v>
      </c>
      <c r="G42" s="50">
        <v>10</v>
      </c>
      <c r="H42" s="50">
        <v>12</v>
      </c>
      <c r="I42" s="50">
        <v>16</v>
      </c>
      <c r="J42" s="50">
        <v>13</v>
      </c>
      <c r="K42" s="50">
        <v>10</v>
      </c>
      <c r="L42" s="50">
        <v>12</v>
      </c>
      <c r="M42" s="50">
        <v>13</v>
      </c>
      <c r="N42" s="50">
        <v>12</v>
      </c>
    </row>
    <row r="43" spans="1:14" s="34" customFormat="1" ht="18">
      <c r="A43" s="46"/>
      <c r="B43" s="47" t="s">
        <v>35</v>
      </c>
      <c r="C43" s="48">
        <v>20</v>
      </c>
      <c r="D43" s="11">
        <v>18</v>
      </c>
      <c r="E43" s="11">
        <v>18</v>
      </c>
      <c r="F43" s="11">
        <v>18</v>
      </c>
      <c r="G43" s="11">
        <v>16</v>
      </c>
      <c r="H43" s="11">
        <v>14</v>
      </c>
      <c r="I43" s="11">
        <v>12</v>
      </c>
      <c r="J43" s="11">
        <v>18</v>
      </c>
      <c r="K43" s="11">
        <v>15</v>
      </c>
      <c r="L43" s="11">
        <v>11</v>
      </c>
      <c r="M43" s="11">
        <v>16</v>
      </c>
      <c r="N43" s="11">
        <v>8</v>
      </c>
    </row>
    <row r="44" spans="1:14" s="34" customFormat="1" ht="18">
      <c r="A44" s="46"/>
      <c r="B44" s="47" t="s">
        <v>36</v>
      </c>
      <c r="C44" s="48">
        <v>20</v>
      </c>
      <c r="D44" s="11">
        <v>15</v>
      </c>
      <c r="E44" s="11">
        <v>14</v>
      </c>
      <c r="F44" s="11">
        <v>16</v>
      </c>
      <c r="G44" s="11">
        <v>15</v>
      </c>
      <c r="H44" s="11">
        <v>15</v>
      </c>
      <c r="I44" s="11">
        <v>12</v>
      </c>
      <c r="J44" s="11">
        <v>12</v>
      </c>
      <c r="K44" s="11">
        <v>13</v>
      </c>
      <c r="L44" s="11">
        <v>12</v>
      </c>
      <c r="M44" s="11">
        <v>13</v>
      </c>
      <c r="N44" s="11">
        <v>8</v>
      </c>
    </row>
    <row r="45" spans="1:14" s="34" customFormat="1" ht="18">
      <c r="A45" s="46"/>
      <c r="B45" s="62" t="s">
        <v>51</v>
      </c>
      <c r="C45" s="63">
        <v>20</v>
      </c>
      <c r="D45" s="64">
        <v>18</v>
      </c>
      <c r="E45" s="64">
        <v>18</v>
      </c>
      <c r="F45" s="64">
        <v>18</v>
      </c>
      <c r="G45" s="64">
        <v>14</v>
      </c>
      <c r="H45" s="64">
        <v>16</v>
      </c>
      <c r="I45" s="64">
        <v>14</v>
      </c>
      <c r="J45" s="64">
        <v>16</v>
      </c>
      <c r="K45" s="64">
        <v>14</v>
      </c>
      <c r="L45" s="64">
        <v>15</v>
      </c>
      <c r="M45" s="64">
        <v>17</v>
      </c>
      <c r="N45" s="64">
        <v>13</v>
      </c>
    </row>
    <row r="46" spans="1:14" s="34" customFormat="1" ht="18.75" thickBot="1">
      <c r="A46" s="69"/>
      <c r="B46" s="59" t="s">
        <v>37</v>
      </c>
      <c r="C46" s="60">
        <v>20</v>
      </c>
      <c r="D46" s="61">
        <v>17</v>
      </c>
      <c r="E46" s="61">
        <v>17</v>
      </c>
      <c r="F46" s="61">
        <v>16</v>
      </c>
      <c r="G46" s="61">
        <v>14</v>
      </c>
      <c r="H46" s="61">
        <v>14</v>
      </c>
      <c r="I46" s="61">
        <v>12</v>
      </c>
      <c r="J46" s="61">
        <v>14</v>
      </c>
      <c r="K46" s="61">
        <v>13</v>
      </c>
      <c r="L46" s="61">
        <v>12</v>
      </c>
      <c r="M46" s="61">
        <v>14</v>
      </c>
      <c r="N46" s="61">
        <v>11</v>
      </c>
    </row>
    <row r="47" spans="1:14" s="34" customFormat="1" ht="27.75" thickBot="1" thickTop="1">
      <c r="A47" s="65" t="s">
        <v>96</v>
      </c>
      <c r="B47" s="66"/>
      <c r="C47" s="67"/>
      <c r="D47" s="68">
        <f aca="true" t="shared" si="2" ref="D47:N47">SUM(D38:D46)</f>
        <v>146</v>
      </c>
      <c r="E47" s="68">
        <f t="shared" si="2"/>
        <v>149</v>
      </c>
      <c r="F47" s="68">
        <f t="shared" si="2"/>
        <v>136</v>
      </c>
      <c r="G47" s="68">
        <f t="shared" si="2"/>
        <v>123</v>
      </c>
      <c r="H47" s="68">
        <f t="shared" si="2"/>
        <v>122</v>
      </c>
      <c r="I47" s="68">
        <f t="shared" si="2"/>
        <v>109</v>
      </c>
      <c r="J47" s="68">
        <f t="shared" si="2"/>
        <v>119</v>
      </c>
      <c r="K47" s="68">
        <f t="shared" si="2"/>
        <v>112</v>
      </c>
      <c r="L47" s="68">
        <f t="shared" si="2"/>
        <v>110</v>
      </c>
      <c r="M47" s="68">
        <f t="shared" si="2"/>
        <v>125</v>
      </c>
      <c r="N47" s="68">
        <f t="shared" si="2"/>
        <v>97</v>
      </c>
    </row>
    <row r="48" spans="1:14" s="34" customFormat="1" ht="21" thickTop="1">
      <c r="A48" s="42" t="s">
        <v>97</v>
      </c>
      <c r="B48" s="43" t="s">
        <v>30</v>
      </c>
      <c r="C48" s="44">
        <v>20</v>
      </c>
      <c r="D48" s="45">
        <v>15</v>
      </c>
      <c r="E48" s="45">
        <v>17</v>
      </c>
      <c r="F48" s="45">
        <v>14</v>
      </c>
      <c r="G48" s="45">
        <v>11</v>
      </c>
      <c r="H48" s="45">
        <v>8</v>
      </c>
      <c r="I48" s="45">
        <v>11</v>
      </c>
      <c r="J48" s="45">
        <v>13</v>
      </c>
      <c r="K48" s="45">
        <v>10</v>
      </c>
      <c r="L48" s="45">
        <v>9</v>
      </c>
      <c r="M48" s="45">
        <v>7</v>
      </c>
      <c r="N48" s="45">
        <v>12</v>
      </c>
    </row>
    <row r="49" spans="1:14" s="34" customFormat="1" ht="18">
      <c r="A49" s="46"/>
      <c r="B49" s="47" t="s">
        <v>31</v>
      </c>
      <c r="C49" s="48">
        <v>20</v>
      </c>
      <c r="D49" s="11">
        <v>16</v>
      </c>
      <c r="E49" s="11">
        <v>18</v>
      </c>
      <c r="F49" s="11">
        <v>14</v>
      </c>
      <c r="G49" s="11">
        <v>14</v>
      </c>
      <c r="H49" s="11">
        <v>12</v>
      </c>
      <c r="I49" s="11">
        <v>13</v>
      </c>
      <c r="J49" s="11">
        <v>12</v>
      </c>
      <c r="K49" s="11">
        <v>11</v>
      </c>
      <c r="L49" s="11">
        <v>12</v>
      </c>
      <c r="M49" s="11">
        <v>10</v>
      </c>
      <c r="N49" s="11">
        <v>10</v>
      </c>
    </row>
    <row r="50" spans="1:14" s="34" customFormat="1" ht="18">
      <c r="A50" s="46"/>
      <c r="B50" s="31" t="s">
        <v>32</v>
      </c>
      <c r="C50" s="49">
        <v>20</v>
      </c>
      <c r="D50" s="50">
        <v>18</v>
      </c>
      <c r="E50" s="50">
        <v>18</v>
      </c>
      <c r="F50" s="50">
        <v>15</v>
      </c>
      <c r="G50" s="50">
        <v>15</v>
      </c>
      <c r="H50" s="50">
        <v>13</v>
      </c>
      <c r="I50" s="50">
        <v>14</v>
      </c>
      <c r="J50" s="50">
        <v>13</v>
      </c>
      <c r="K50" s="50">
        <v>13</v>
      </c>
      <c r="L50" s="50">
        <v>14</v>
      </c>
      <c r="M50" s="50">
        <v>13</v>
      </c>
      <c r="N50" s="50">
        <v>14</v>
      </c>
    </row>
    <row r="51" spans="1:14" s="34" customFormat="1" ht="18">
      <c r="A51" s="46"/>
      <c r="B51" s="47" t="s">
        <v>33</v>
      </c>
      <c r="C51" s="48">
        <v>20</v>
      </c>
      <c r="D51" s="11">
        <v>17</v>
      </c>
      <c r="E51" s="11">
        <v>17</v>
      </c>
      <c r="F51" s="11">
        <v>15</v>
      </c>
      <c r="G51" s="11">
        <v>13</v>
      </c>
      <c r="H51" s="11">
        <v>12</v>
      </c>
      <c r="I51" s="11">
        <v>11</v>
      </c>
      <c r="J51" s="11">
        <v>13</v>
      </c>
      <c r="K51" s="11">
        <v>12</v>
      </c>
      <c r="L51" s="11">
        <v>11</v>
      </c>
      <c r="M51" s="11">
        <v>11</v>
      </c>
      <c r="N51" s="11">
        <v>12</v>
      </c>
    </row>
    <row r="52" spans="1:14" s="34" customFormat="1" ht="18">
      <c r="A52" s="46"/>
      <c r="B52" s="31" t="s">
        <v>34</v>
      </c>
      <c r="C52" s="49">
        <v>20</v>
      </c>
      <c r="D52" s="50">
        <v>17</v>
      </c>
      <c r="E52" s="50">
        <v>17</v>
      </c>
      <c r="F52" s="50">
        <v>14</v>
      </c>
      <c r="G52" s="50">
        <v>14</v>
      </c>
      <c r="H52" s="50">
        <v>11</v>
      </c>
      <c r="I52" s="50">
        <v>12</v>
      </c>
      <c r="J52" s="50">
        <v>12</v>
      </c>
      <c r="K52" s="50">
        <v>14</v>
      </c>
      <c r="L52" s="50">
        <v>13</v>
      </c>
      <c r="M52" s="50">
        <v>13</v>
      </c>
      <c r="N52" s="50">
        <v>13</v>
      </c>
    </row>
    <row r="53" spans="1:14" s="34" customFormat="1" ht="18">
      <c r="A53" s="46"/>
      <c r="B53" s="47" t="s">
        <v>35</v>
      </c>
      <c r="C53" s="48">
        <v>20</v>
      </c>
      <c r="D53" s="11">
        <v>18</v>
      </c>
      <c r="E53" s="11">
        <v>18</v>
      </c>
      <c r="F53" s="11">
        <v>17</v>
      </c>
      <c r="G53" s="11">
        <v>17</v>
      </c>
      <c r="H53" s="11">
        <v>14</v>
      </c>
      <c r="I53" s="11">
        <v>15</v>
      </c>
      <c r="J53" s="11">
        <v>13</v>
      </c>
      <c r="K53" s="11">
        <v>13</v>
      </c>
      <c r="L53" s="11">
        <v>11</v>
      </c>
      <c r="M53" s="11">
        <v>11</v>
      </c>
      <c r="N53" s="11">
        <v>9</v>
      </c>
    </row>
    <row r="54" spans="1:14" s="34" customFormat="1" ht="18">
      <c r="A54" s="46"/>
      <c r="B54" s="47" t="s">
        <v>36</v>
      </c>
      <c r="C54" s="48">
        <v>20</v>
      </c>
      <c r="D54" s="11">
        <v>16</v>
      </c>
      <c r="E54" s="11">
        <v>16</v>
      </c>
      <c r="F54" s="11">
        <v>15</v>
      </c>
      <c r="G54" s="11">
        <v>14</v>
      </c>
      <c r="H54" s="11">
        <v>15</v>
      </c>
      <c r="I54" s="11">
        <v>12</v>
      </c>
      <c r="J54" s="11">
        <v>12</v>
      </c>
      <c r="K54" s="11">
        <v>11</v>
      </c>
      <c r="L54" s="11">
        <v>12</v>
      </c>
      <c r="M54" s="11">
        <v>16</v>
      </c>
      <c r="N54" s="11">
        <v>9</v>
      </c>
    </row>
    <row r="55" spans="1:14" s="34" customFormat="1" ht="18">
      <c r="A55" s="46"/>
      <c r="B55" s="62" t="s">
        <v>51</v>
      </c>
      <c r="C55" s="63">
        <v>20</v>
      </c>
      <c r="D55" s="64">
        <v>16</v>
      </c>
      <c r="E55" s="64">
        <v>17</v>
      </c>
      <c r="F55" s="64">
        <v>14</v>
      </c>
      <c r="G55" s="64">
        <v>13</v>
      </c>
      <c r="H55" s="64">
        <v>14</v>
      </c>
      <c r="I55" s="64">
        <v>13</v>
      </c>
      <c r="J55" s="64">
        <v>14</v>
      </c>
      <c r="K55" s="64">
        <v>12</v>
      </c>
      <c r="L55" s="64">
        <v>12</v>
      </c>
      <c r="M55" s="64">
        <v>13</v>
      </c>
      <c r="N55" s="64">
        <v>13</v>
      </c>
    </row>
    <row r="56" spans="1:14" s="34" customFormat="1" ht="18.75" thickBot="1">
      <c r="A56" s="69"/>
      <c r="B56" s="59" t="s">
        <v>37</v>
      </c>
      <c r="C56" s="60">
        <v>20</v>
      </c>
      <c r="D56" s="61">
        <v>17</v>
      </c>
      <c r="E56" s="61">
        <v>18</v>
      </c>
      <c r="F56" s="61">
        <v>16</v>
      </c>
      <c r="G56" s="61">
        <v>15</v>
      </c>
      <c r="H56" s="61">
        <v>14</v>
      </c>
      <c r="I56" s="61">
        <v>12</v>
      </c>
      <c r="J56" s="61">
        <v>13</v>
      </c>
      <c r="K56" s="61">
        <v>12</v>
      </c>
      <c r="L56" s="61">
        <v>12</v>
      </c>
      <c r="M56" s="61">
        <v>13</v>
      </c>
      <c r="N56" s="61">
        <v>13</v>
      </c>
    </row>
    <row r="57" spans="1:14" s="34" customFormat="1" ht="27.75" thickBot="1" thickTop="1">
      <c r="A57" s="65" t="s">
        <v>98</v>
      </c>
      <c r="B57" s="66"/>
      <c r="C57" s="67"/>
      <c r="D57" s="68">
        <f aca="true" t="shared" si="3" ref="D57:N57">SUM(D48:D56)</f>
        <v>150</v>
      </c>
      <c r="E57" s="68">
        <f t="shared" si="3"/>
        <v>156</v>
      </c>
      <c r="F57" s="68">
        <f t="shared" si="3"/>
        <v>134</v>
      </c>
      <c r="G57" s="68">
        <f t="shared" si="3"/>
        <v>126</v>
      </c>
      <c r="H57" s="68">
        <f t="shared" si="3"/>
        <v>113</v>
      </c>
      <c r="I57" s="68">
        <f t="shared" si="3"/>
        <v>113</v>
      </c>
      <c r="J57" s="68">
        <f t="shared" si="3"/>
        <v>115</v>
      </c>
      <c r="K57" s="68">
        <f t="shared" si="3"/>
        <v>108</v>
      </c>
      <c r="L57" s="68">
        <f t="shared" si="3"/>
        <v>106</v>
      </c>
      <c r="M57" s="68">
        <f t="shared" si="3"/>
        <v>107</v>
      </c>
      <c r="N57" s="68">
        <f t="shared" si="3"/>
        <v>105</v>
      </c>
    </row>
    <row r="58" spans="2:14" ht="21" thickTop="1">
      <c r="B58" s="74" t="s">
        <v>38</v>
      </c>
      <c r="C58" s="75">
        <f>SUM(C18:C57)</f>
        <v>720</v>
      </c>
      <c r="D58" s="76">
        <f aca="true" t="shared" si="4" ref="D58:N58">SUM(D57,D47,D37,D27)</f>
        <v>581</v>
      </c>
      <c r="E58" s="76">
        <f t="shared" si="4"/>
        <v>563</v>
      </c>
      <c r="F58" s="76">
        <f t="shared" si="4"/>
        <v>525</v>
      </c>
      <c r="G58" s="76">
        <f t="shared" si="4"/>
        <v>487</v>
      </c>
      <c r="H58" s="76">
        <f t="shared" si="4"/>
        <v>470</v>
      </c>
      <c r="I58" s="76">
        <f t="shared" si="4"/>
        <v>467</v>
      </c>
      <c r="J58" s="76">
        <f t="shared" si="4"/>
        <v>455</v>
      </c>
      <c r="K58" s="76">
        <f t="shared" si="4"/>
        <v>447</v>
      </c>
      <c r="L58" s="81">
        <f t="shared" si="4"/>
        <v>417</v>
      </c>
      <c r="M58" s="76">
        <f t="shared" si="4"/>
        <v>416</v>
      </c>
      <c r="N58" s="81">
        <f t="shared" si="4"/>
        <v>351</v>
      </c>
    </row>
    <row r="59" spans="2:14" ht="21" thickBot="1">
      <c r="B59" s="54" t="s">
        <v>39</v>
      </c>
      <c r="C59" s="55"/>
      <c r="D59" s="52"/>
      <c r="E59" s="52"/>
      <c r="F59" s="52"/>
      <c r="G59" s="52"/>
      <c r="H59" s="52"/>
      <c r="I59" s="52"/>
      <c r="J59" s="52"/>
      <c r="K59" s="52"/>
      <c r="L59" s="82"/>
      <c r="M59" s="52"/>
      <c r="N59" s="82"/>
    </row>
    <row r="60" spans="2:14" ht="21" thickBot="1">
      <c r="B60" s="54" t="s">
        <v>40</v>
      </c>
      <c r="C60" s="55"/>
      <c r="D60" s="55">
        <f aca="true" t="shared" si="5" ref="D60:N60">SUM(D58-D59)</f>
        <v>581</v>
      </c>
      <c r="E60" s="55">
        <f t="shared" si="5"/>
        <v>563</v>
      </c>
      <c r="F60" s="55">
        <f t="shared" si="5"/>
        <v>525</v>
      </c>
      <c r="G60" s="55">
        <f t="shared" si="5"/>
        <v>487</v>
      </c>
      <c r="H60" s="55">
        <f t="shared" si="5"/>
        <v>470</v>
      </c>
      <c r="I60" s="55">
        <f t="shared" si="5"/>
        <v>467</v>
      </c>
      <c r="J60" s="55">
        <f t="shared" si="5"/>
        <v>455</v>
      </c>
      <c r="K60" s="55">
        <f t="shared" si="5"/>
        <v>447</v>
      </c>
      <c r="L60" s="83">
        <f t="shared" si="5"/>
        <v>417</v>
      </c>
      <c r="M60" s="55">
        <f t="shared" si="5"/>
        <v>416</v>
      </c>
      <c r="N60" s="83">
        <f t="shared" si="5"/>
        <v>351</v>
      </c>
    </row>
    <row r="61" spans="2:14" ht="20.25">
      <c r="B61" s="35"/>
      <c r="C61" s="35"/>
      <c r="D61" s="32">
        <v>1</v>
      </c>
      <c r="E61" s="32">
        <v>2</v>
      </c>
      <c r="F61" s="32">
        <v>3</v>
      </c>
      <c r="G61" s="31">
        <v>4</v>
      </c>
      <c r="H61" s="56">
        <v>5</v>
      </c>
      <c r="I61" s="56">
        <v>6</v>
      </c>
      <c r="J61" s="56">
        <v>7</v>
      </c>
      <c r="K61" s="56">
        <v>8</v>
      </c>
      <c r="L61" s="56">
        <v>9</v>
      </c>
      <c r="M61" s="56">
        <v>10</v>
      </c>
      <c r="N61" s="56">
        <v>11</v>
      </c>
    </row>
    <row r="67" spans="1:2" ht="20.25">
      <c r="A67" s="8" t="s">
        <v>210</v>
      </c>
      <c r="B67" s="8"/>
    </row>
    <row r="68" spans="1:2" ht="20.25">
      <c r="A68" s="8" t="s">
        <v>211</v>
      </c>
      <c r="B68" s="8"/>
    </row>
    <row r="69" spans="1:2" ht="20.25">
      <c r="A69" s="8" t="s">
        <v>212</v>
      </c>
      <c r="B69" s="8"/>
    </row>
    <row r="70" spans="1:2" ht="20.25">
      <c r="A70" s="8" t="s">
        <v>213</v>
      </c>
      <c r="B70" s="8"/>
    </row>
    <row r="71" spans="1:2" ht="20.25">
      <c r="A71" s="8" t="s">
        <v>214</v>
      </c>
      <c r="B71" s="8"/>
    </row>
    <row r="72" spans="1:2" ht="20.25">
      <c r="A72" s="8"/>
      <c r="B72" s="8"/>
    </row>
    <row r="73" spans="1:2" ht="20.25">
      <c r="A73" s="8"/>
      <c r="B73" s="8"/>
    </row>
    <row r="74" spans="1:2" ht="20.25">
      <c r="A74" s="8"/>
      <c r="B74" s="8"/>
    </row>
    <row r="75" spans="1:2" ht="20.25">
      <c r="A75" s="8" t="s">
        <v>134</v>
      </c>
      <c r="B75" s="8" t="s">
        <v>157</v>
      </c>
    </row>
    <row r="76" spans="1:2" ht="20.25">
      <c r="A76" s="8"/>
      <c r="B76" s="8" t="s">
        <v>158</v>
      </c>
    </row>
    <row r="77" spans="1:2" ht="25.5">
      <c r="A77" s="92"/>
      <c r="B77" s="8" t="s">
        <v>159</v>
      </c>
    </row>
    <row r="78" ht="20.25">
      <c r="B78" s="8" t="s">
        <v>160</v>
      </c>
    </row>
  </sheetData>
  <sheetProtection/>
  <printOptions/>
  <pageMargins left="0.23" right="0.26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35"/>
  <sheetViews>
    <sheetView zoomScalePageLayoutView="0" workbookViewId="0" topLeftCell="A7">
      <selection activeCell="H23" sqref="H23"/>
    </sheetView>
  </sheetViews>
  <sheetFormatPr defaultColWidth="9.140625" defaultRowHeight="12.75"/>
  <cols>
    <col min="1" max="1" width="28.28125" style="0" customWidth="1"/>
    <col min="2" max="2" width="11.8515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5.140625" style="0" customWidth="1"/>
    <col min="7" max="7" width="12.28125" style="0" customWidth="1"/>
  </cols>
  <sheetData>
    <row r="1" spans="1:11" s="18" customFormat="1" ht="21">
      <c r="A1"/>
      <c r="B1"/>
      <c r="C1"/>
      <c r="D1"/>
      <c r="E1"/>
      <c r="F1"/>
      <c r="G1"/>
      <c r="H1"/>
      <c r="I1"/>
      <c r="J1"/>
      <c r="K1"/>
    </row>
    <row r="2" spans="1:7" ht="26.25">
      <c r="A2" s="89">
        <v>2016</v>
      </c>
      <c r="B2" s="92"/>
      <c r="G2" s="92">
        <v>2016</v>
      </c>
    </row>
    <row r="6" ht="48" customHeight="1"/>
    <row r="9" spans="1:6" ht="18">
      <c r="A9" s="115" t="s">
        <v>148</v>
      </c>
      <c r="B9" s="87"/>
      <c r="C9" s="2" t="s">
        <v>149</v>
      </c>
      <c r="D9" s="2"/>
      <c r="E9" s="2"/>
      <c r="F9" s="2"/>
    </row>
    <row r="10" spans="1:7" ht="18">
      <c r="A10" s="24"/>
      <c r="B10" s="114"/>
      <c r="C10" s="3"/>
      <c r="D10" s="3"/>
      <c r="E10" s="3"/>
      <c r="F10" s="3"/>
      <c r="G10" s="7"/>
    </row>
    <row r="11" spans="1:4" ht="15.75">
      <c r="A11" s="112"/>
      <c r="B11" s="112" t="s">
        <v>0</v>
      </c>
      <c r="C11" s="6" t="s">
        <v>189</v>
      </c>
      <c r="D11" s="5" t="s">
        <v>190</v>
      </c>
    </row>
    <row r="12" spans="1:4" ht="18">
      <c r="A12" s="10" t="s">
        <v>2</v>
      </c>
      <c r="B12" s="10">
        <v>20</v>
      </c>
      <c r="C12" s="12">
        <v>15</v>
      </c>
      <c r="D12" s="12">
        <v>11</v>
      </c>
    </row>
    <row r="13" spans="1:4" ht="18">
      <c r="A13" s="10" t="s">
        <v>3</v>
      </c>
      <c r="B13" s="10">
        <v>20</v>
      </c>
      <c r="C13" s="12">
        <v>15</v>
      </c>
      <c r="D13" s="12">
        <v>15</v>
      </c>
    </row>
    <row r="14" spans="1:4" ht="18">
      <c r="A14" s="10" t="s">
        <v>4</v>
      </c>
      <c r="B14" s="10">
        <v>20</v>
      </c>
      <c r="C14" s="12">
        <v>15</v>
      </c>
      <c r="D14" s="12">
        <v>14</v>
      </c>
    </row>
    <row r="15" spans="1:4" ht="18">
      <c r="A15" s="10" t="s">
        <v>5</v>
      </c>
      <c r="B15" s="10">
        <v>20</v>
      </c>
      <c r="C15" s="12">
        <v>15</v>
      </c>
      <c r="D15" s="12">
        <v>14</v>
      </c>
    </row>
    <row r="16" spans="1:4" ht="18">
      <c r="A16" s="10" t="s">
        <v>6</v>
      </c>
      <c r="B16" s="10">
        <v>20</v>
      </c>
      <c r="C16" s="12">
        <v>15</v>
      </c>
      <c r="D16" s="12">
        <v>14</v>
      </c>
    </row>
    <row r="17" spans="1:4" ht="18">
      <c r="A17" s="10" t="s">
        <v>7</v>
      </c>
      <c r="B17" s="10">
        <v>20</v>
      </c>
      <c r="C17" s="12">
        <v>14</v>
      </c>
      <c r="D17" s="12">
        <v>14</v>
      </c>
    </row>
    <row r="18" spans="1:4" ht="18">
      <c r="A18" s="10" t="s">
        <v>128</v>
      </c>
      <c r="B18" s="10">
        <v>20</v>
      </c>
      <c r="C18" s="12">
        <v>14</v>
      </c>
      <c r="D18" s="12">
        <v>13</v>
      </c>
    </row>
    <row r="19" spans="1:4" ht="18">
      <c r="A19" s="10" t="s">
        <v>8</v>
      </c>
      <c r="B19" s="10">
        <v>20</v>
      </c>
      <c r="C19" s="12">
        <v>15</v>
      </c>
      <c r="D19" s="12">
        <v>14</v>
      </c>
    </row>
    <row r="20" spans="1:4" ht="18">
      <c r="A20" s="10" t="s">
        <v>14</v>
      </c>
      <c r="B20" s="10">
        <f>SUM(B12:B19)</f>
        <v>160</v>
      </c>
      <c r="C20" s="12">
        <f>SUM(C12:C19)</f>
        <v>118</v>
      </c>
      <c r="D20" s="12">
        <f>SUM(D12:D19)</f>
        <v>109</v>
      </c>
    </row>
    <row r="21" spans="1:4" ht="18">
      <c r="A21" s="10" t="s">
        <v>9</v>
      </c>
      <c r="B21" s="12"/>
      <c r="C21" s="12"/>
      <c r="D21" s="12"/>
    </row>
    <row r="22" spans="1:4" ht="18">
      <c r="A22" s="10" t="s">
        <v>10</v>
      </c>
      <c r="B22" s="12"/>
      <c r="C22" s="12">
        <f>SUM(C20-C21)</f>
        <v>118</v>
      </c>
      <c r="D22" s="12">
        <f>SUM(D20-D21)</f>
        <v>109</v>
      </c>
    </row>
    <row r="23" spans="1:9" ht="18">
      <c r="A23" s="13"/>
      <c r="B23" s="13"/>
      <c r="C23" s="13">
        <v>1</v>
      </c>
      <c r="D23" s="13">
        <v>2</v>
      </c>
      <c r="E23" s="13"/>
      <c r="F23" s="13"/>
      <c r="G23" s="13"/>
      <c r="H23" s="13"/>
      <c r="I23" s="13"/>
    </row>
    <row r="26" ht="20.25">
      <c r="A26" s="32" t="s">
        <v>252</v>
      </c>
    </row>
    <row r="27" ht="20.25">
      <c r="A27" s="32" t="s">
        <v>253</v>
      </c>
    </row>
    <row r="28" ht="20.25">
      <c r="A28" s="32"/>
    </row>
    <row r="29" ht="20.25">
      <c r="A29" s="32"/>
    </row>
    <row r="30" ht="20.25">
      <c r="A30" s="32"/>
    </row>
    <row r="34" spans="1:2" ht="20.25">
      <c r="A34" s="32" t="s">
        <v>133</v>
      </c>
      <c r="B34" s="8" t="s">
        <v>170</v>
      </c>
    </row>
    <row r="35" ht="20.25">
      <c r="B35" s="8" t="s">
        <v>171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5"/>
  <sheetViews>
    <sheetView zoomScalePageLayoutView="0" workbookViewId="0" topLeftCell="A7">
      <selection activeCell="G29" sqref="G29"/>
    </sheetView>
  </sheetViews>
  <sheetFormatPr defaultColWidth="9.140625" defaultRowHeight="12.75"/>
  <cols>
    <col min="1" max="1" width="27.140625" style="0" customWidth="1"/>
    <col min="3" max="3" width="11.00390625" style="0" customWidth="1"/>
    <col min="4" max="4" width="12.8515625" style="0" customWidth="1"/>
    <col min="9" max="9" width="11.7109375" style="0" customWidth="1"/>
  </cols>
  <sheetData>
    <row r="1" ht="21">
      <c r="G1" s="18"/>
    </row>
    <row r="2" spans="1:9" ht="26.25">
      <c r="A2" s="89">
        <v>2016</v>
      </c>
      <c r="B2" s="92"/>
      <c r="I2" s="89">
        <v>2016</v>
      </c>
    </row>
    <row r="9" spans="1:4" ht="18">
      <c r="A9" s="2" t="s">
        <v>131</v>
      </c>
      <c r="B9" s="87"/>
      <c r="C9" s="2" t="s">
        <v>146</v>
      </c>
      <c r="D9" s="2"/>
    </row>
    <row r="10" spans="1:4" ht="18">
      <c r="A10" s="3"/>
      <c r="B10" s="87"/>
      <c r="C10" s="3"/>
      <c r="D10" s="3"/>
    </row>
    <row r="11" spans="1:4" ht="15.75">
      <c r="A11" s="6"/>
      <c r="B11" s="6" t="s">
        <v>0</v>
      </c>
      <c r="C11" s="5" t="s">
        <v>192</v>
      </c>
      <c r="D11" s="6" t="s">
        <v>191</v>
      </c>
    </row>
    <row r="12" spans="1:4" ht="18">
      <c r="A12" s="10" t="s">
        <v>2</v>
      </c>
      <c r="B12" s="10">
        <v>20</v>
      </c>
      <c r="C12" s="12">
        <v>15</v>
      </c>
      <c r="D12" s="12">
        <v>11</v>
      </c>
    </row>
    <row r="13" spans="1:4" ht="18">
      <c r="A13" s="10" t="s">
        <v>3</v>
      </c>
      <c r="B13" s="10">
        <v>20</v>
      </c>
      <c r="C13" s="12">
        <v>12</v>
      </c>
      <c r="D13" s="12">
        <v>10</v>
      </c>
    </row>
    <row r="14" spans="1:4" ht="18">
      <c r="A14" s="10" t="s">
        <v>4</v>
      </c>
      <c r="B14" s="10">
        <v>20</v>
      </c>
      <c r="C14" s="12">
        <v>13</v>
      </c>
      <c r="D14" s="12">
        <v>9</v>
      </c>
    </row>
    <row r="15" spans="1:4" ht="18">
      <c r="A15" s="10" t="s">
        <v>5</v>
      </c>
      <c r="B15" s="10">
        <v>20</v>
      </c>
      <c r="C15" s="12">
        <v>12</v>
      </c>
      <c r="D15" s="12">
        <v>9</v>
      </c>
    </row>
    <row r="16" spans="1:4" ht="18">
      <c r="A16" s="10" t="s">
        <v>6</v>
      </c>
      <c r="B16" s="10">
        <v>20</v>
      </c>
      <c r="C16" s="12">
        <v>11</v>
      </c>
      <c r="D16" s="12">
        <v>8</v>
      </c>
    </row>
    <row r="17" spans="1:4" ht="18">
      <c r="A17" s="10" t="s">
        <v>7</v>
      </c>
      <c r="B17" s="10">
        <v>20</v>
      </c>
      <c r="C17" s="12">
        <v>14</v>
      </c>
      <c r="D17" s="12">
        <v>14</v>
      </c>
    </row>
    <row r="18" spans="1:4" ht="18">
      <c r="A18" s="10" t="s">
        <v>128</v>
      </c>
      <c r="B18" s="10">
        <v>20</v>
      </c>
      <c r="C18" s="12">
        <v>12</v>
      </c>
      <c r="D18" s="12">
        <v>10</v>
      </c>
    </row>
    <row r="19" spans="1:4" ht="18">
      <c r="A19" s="10" t="s">
        <v>8</v>
      </c>
      <c r="B19" s="10">
        <v>20</v>
      </c>
      <c r="C19" s="12">
        <v>12</v>
      </c>
      <c r="D19" s="12">
        <v>10</v>
      </c>
    </row>
    <row r="20" spans="1:4" ht="18">
      <c r="A20" s="10" t="s">
        <v>14</v>
      </c>
      <c r="B20" s="10">
        <f>SUM(B12:B19)</f>
        <v>160</v>
      </c>
      <c r="C20" s="12">
        <f>SUM(C12:C19)</f>
        <v>101</v>
      </c>
      <c r="D20" s="12">
        <f>SUM(D12:D19)</f>
        <v>81</v>
      </c>
    </row>
    <row r="21" spans="1:4" ht="18">
      <c r="A21" s="10" t="s">
        <v>9</v>
      </c>
      <c r="B21" s="12"/>
      <c r="C21" s="12"/>
      <c r="D21" s="12"/>
    </row>
    <row r="22" spans="1:4" ht="18">
      <c r="A22" s="10" t="s">
        <v>10</v>
      </c>
      <c r="B22" s="12"/>
      <c r="C22" s="12">
        <f>SUM(C20-C21)</f>
        <v>101</v>
      </c>
      <c r="D22" s="12">
        <f>SUM(D20-D21)</f>
        <v>81</v>
      </c>
    </row>
    <row r="23" spans="1:4" ht="18">
      <c r="A23" s="13"/>
      <c r="B23" s="13"/>
      <c r="C23" s="13">
        <v>1</v>
      </c>
      <c r="D23" s="13">
        <v>2</v>
      </c>
    </row>
    <row r="26" ht="20.25">
      <c r="A26" s="32" t="s">
        <v>254</v>
      </c>
    </row>
    <row r="27" ht="20.25">
      <c r="A27" s="32" t="s">
        <v>255</v>
      </c>
    </row>
    <row r="28" ht="20.25">
      <c r="A28" s="32"/>
    </row>
    <row r="29" ht="20.25">
      <c r="A29" s="32"/>
    </row>
    <row r="30" ht="20.25">
      <c r="A30" s="32"/>
    </row>
    <row r="34" spans="1:2" ht="20.25">
      <c r="A34" s="32" t="s">
        <v>133</v>
      </c>
      <c r="B34" s="8" t="s">
        <v>170</v>
      </c>
    </row>
    <row r="35" ht="20.25">
      <c r="B35" s="8" t="s">
        <v>171</v>
      </c>
    </row>
  </sheetData>
  <sheetProtection/>
  <printOptions/>
  <pageMargins left="0.75" right="0.75" top="1" bottom="1" header="0.5" footer="0.5"/>
  <pageSetup fitToHeight="1" fitToWidth="1" orientation="portrait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G32"/>
  <sheetViews>
    <sheetView zoomScalePageLayoutView="0" workbookViewId="0" topLeftCell="A7">
      <selection activeCell="D33" sqref="D33"/>
    </sheetView>
  </sheetViews>
  <sheetFormatPr defaultColWidth="9.140625" defaultRowHeight="12.75"/>
  <cols>
    <col min="1" max="1" width="48.00390625" style="0" customWidth="1"/>
    <col min="2" max="2" width="10.57421875" style="0" customWidth="1"/>
    <col min="3" max="3" width="16.421875" style="0" customWidth="1"/>
    <col min="4" max="4" width="15.28125" style="0" customWidth="1"/>
    <col min="5" max="5" width="15.7109375" style="0" customWidth="1"/>
    <col min="6" max="6" width="12.140625" style="0" customWidth="1"/>
  </cols>
  <sheetData>
    <row r="2" spans="1:5" ht="26.25">
      <c r="A2" s="99">
        <v>2016</v>
      </c>
      <c r="B2" s="92"/>
      <c r="E2" s="89">
        <v>2016</v>
      </c>
    </row>
    <row r="9" spans="1:7" ht="21">
      <c r="A9" s="8" t="s">
        <v>156</v>
      </c>
      <c r="B9" s="8"/>
      <c r="D9" s="18"/>
      <c r="E9" s="18"/>
      <c r="F9" s="18"/>
      <c r="G9" s="4"/>
    </row>
    <row r="11" spans="1:7" ht="21">
      <c r="A11" s="20"/>
      <c r="B11" s="21" t="s">
        <v>18</v>
      </c>
      <c r="C11" s="30" t="s">
        <v>196</v>
      </c>
      <c r="D11" s="30" t="s">
        <v>197</v>
      </c>
      <c r="E11" s="16" t="s">
        <v>195</v>
      </c>
      <c r="F11" s="19"/>
      <c r="G11" s="19"/>
    </row>
    <row r="12" spans="1:7" ht="21">
      <c r="A12" s="21" t="s">
        <v>24</v>
      </c>
      <c r="B12" s="21">
        <v>30</v>
      </c>
      <c r="C12" s="20">
        <v>25</v>
      </c>
      <c r="D12" s="20">
        <v>24</v>
      </c>
      <c r="E12" s="20">
        <v>20</v>
      </c>
      <c r="F12" s="19"/>
      <c r="G12" s="19"/>
    </row>
    <row r="13" spans="1:7" ht="21">
      <c r="A13" s="21" t="s">
        <v>25</v>
      </c>
      <c r="B13" s="21">
        <v>15</v>
      </c>
      <c r="C13" s="20">
        <v>14</v>
      </c>
      <c r="D13" s="20">
        <v>13</v>
      </c>
      <c r="E13" s="20">
        <v>12</v>
      </c>
      <c r="F13" s="19"/>
      <c r="G13" s="19"/>
    </row>
    <row r="14" spans="1:7" ht="41.25" customHeight="1">
      <c r="A14" s="22" t="s">
        <v>26</v>
      </c>
      <c r="B14" s="21">
        <v>25</v>
      </c>
      <c r="C14" s="20">
        <v>23</v>
      </c>
      <c r="D14" s="20">
        <v>22</v>
      </c>
      <c r="E14" s="20">
        <v>22</v>
      </c>
      <c r="F14" s="19"/>
      <c r="G14" s="19"/>
    </row>
    <row r="15" spans="1:7" ht="21">
      <c r="A15" s="16" t="s">
        <v>27</v>
      </c>
      <c r="B15" s="21">
        <v>10</v>
      </c>
      <c r="C15" s="20"/>
      <c r="D15" s="20"/>
      <c r="E15" s="20"/>
      <c r="F15" s="19"/>
      <c r="G15" s="19"/>
    </row>
    <row r="16" spans="1:7" ht="21.75" thickBot="1">
      <c r="A16" s="105" t="s">
        <v>28</v>
      </c>
      <c r="B16" s="105">
        <v>20</v>
      </c>
      <c r="C16" s="106">
        <v>18</v>
      </c>
      <c r="D16" s="106">
        <v>16</v>
      </c>
      <c r="E16" s="106">
        <v>18</v>
      </c>
      <c r="F16" s="19"/>
      <c r="G16" s="19"/>
    </row>
    <row r="17" spans="1:7" ht="21">
      <c r="A17" s="103" t="s">
        <v>14</v>
      </c>
      <c r="B17" s="103">
        <v>100</v>
      </c>
      <c r="C17" s="104">
        <f>SUM(C12:C16)</f>
        <v>80</v>
      </c>
      <c r="D17" s="104">
        <f>SUM(D12:D16)</f>
        <v>75</v>
      </c>
      <c r="E17" s="104">
        <f>SUM(E12:E16)</f>
        <v>72</v>
      </c>
      <c r="F17" s="19"/>
      <c r="G17" s="19"/>
    </row>
    <row r="18" spans="1:7" ht="21.75" thickBot="1">
      <c r="A18" s="21" t="s">
        <v>9</v>
      </c>
      <c r="B18" s="20"/>
      <c r="C18" s="102"/>
      <c r="D18" s="102"/>
      <c r="E18" s="102"/>
      <c r="F18" s="19"/>
      <c r="G18" s="19"/>
    </row>
    <row r="19" spans="1:7" ht="22.5" thickBot="1" thickTop="1">
      <c r="A19" s="21" t="s">
        <v>10</v>
      </c>
      <c r="B19" s="20"/>
      <c r="C19" s="101">
        <f>SUM(C17-C18)</f>
        <v>80</v>
      </c>
      <c r="D19" s="101">
        <f>SUM(D17-D18)</f>
        <v>75</v>
      </c>
      <c r="E19" s="101">
        <f>SUM(E17-E18)</f>
        <v>72</v>
      </c>
      <c r="F19" s="19"/>
      <c r="G19" s="19"/>
    </row>
    <row r="20" spans="1:7" ht="21" thickTop="1">
      <c r="A20" s="19"/>
      <c r="B20" s="19"/>
      <c r="C20" s="19">
        <v>1</v>
      </c>
      <c r="D20" s="19">
        <v>2</v>
      </c>
      <c r="E20" s="19">
        <v>3</v>
      </c>
      <c r="F20" s="19"/>
      <c r="G20" s="19"/>
    </row>
    <row r="23" ht="20.25">
      <c r="A23" s="9" t="s">
        <v>256</v>
      </c>
    </row>
    <row r="24" ht="20.25">
      <c r="A24" s="9" t="s">
        <v>257</v>
      </c>
    </row>
    <row r="25" ht="20.25">
      <c r="A25" s="9" t="s">
        <v>258</v>
      </c>
    </row>
    <row r="26" ht="20.25">
      <c r="A26" s="19"/>
    </row>
    <row r="27" ht="20.25">
      <c r="A27" s="19"/>
    </row>
    <row r="31" ht="20.25">
      <c r="A31" s="9" t="s">
        <v>193</v>
      </c>
    </row>
    <row r="32" ht="20.25" customHeight="1">
      <c r="A32" s="9" t="s">
        <v>194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G32"/>
  <sheetViews>
    <sheetView zoomScalePageLayoutView="0" workbookViewId="0" topLeftCell="A10">
      <selection activeCell="A26" sqref="A26"/>
    </sheetView>
  </sheetViews>
  <sheetFormatPr defaultColWidth="9.140625" defaultRowHeight="12.75"/>
  <cols>
    <col min="1" max="1" width="66.57421875" style="0" customWidth="1"/>
    <col min="2" max="2" width="12.7109375" style="0" customWidth="1"/>
    <col min="3" max="3" width="15.28125" style="0" customWidth="1"/>
    <col min="4" max="4" width="14.8515625" style="0" customWidth="1"/>
    <col min="5" max="5" width="14.140625" style="0" customWidth="1"/>
    <col min="6" max="6" width="10.7109375" style="0" customWidth="1"/>
  </cols>
  <sheetData>
    <row r="2" spans="1:5" ht="26.25">
      <c r="A2" s="99">
        <v>2016</v>
      </c>
      <c r="B2" s="92"/>
      <c r="E2" s="89">
        <v>2016</v>
      </c>
    </row>
    <row r="10" spans="1:7" ht="21">
      <c r="A10" s="8" t="s">
        <v>155</v>
      </c>
      <c r="B10" s="8"/>
      <c r="D10" s="18"/>
      <c r="E10" s="18"/>
      <c r="F10" s="18"/>
      <c r="G10" s="4"/>
    </row>
    <row r="12" spans="1:7" ht="21">
      <c r="A12" s="20"/>
      <c r="B12" s="21" t="s">
        <v>18</v>
      </c>
      <c r="C12" s="30" t="s">
        <v>199</v>
      </c>
      <c r="D12" s="16" t="s">
        <v>200</v>
      </c>
      <c r="E12" s="30" t="s">
        <v>198</v>
      </c>
      <c r="F12" s="19"/>
      <c r="G12" s="19"/>
    </row>
    <row r="13" spans="1:7" ht="21">
      <c r="A13" s="21" t="s">
        <v>24</v>
      </c>
      <c r="B13" s="21">
        <v>30</v>
      </c>
      <c r="C13" s="20">
        <v>29</v>
      </c>
      <c r="D13" s="20">
        <v>28</v>
      </c>
      <c r="E13" s="20">
        <v>27</v>
      </c>
      <c r="F13" s="19"/>
      <c r="G13" s="19"/>
    </row>
    <row r="14" spans="1:7" ht="21">
      <c r="A14" s="21" t="s">
        <v>25</v>
      </c>
      <c r="B14" s="21">
        <v>15</v>
      </c>
      <c r="C14" s="20">
        <v>14</v>
      </c>
      <c r="D14" s="20">
        <v>12</v>
      </c>
      <c r="E14" s="20">
        <v>10</v>
      </c>
      <c r="F14" s="19"/>
      <c r="G14" s="19"/>
    </row>
    <row r="15" spans="1:7" ht="42">
      <c r="A15" s="22" t="s">
        <v>26</v>
      </c>
      <c r="B15" s="21">
        <v>25</v>
      </c>
      <c r="C15" s="20">
        <v>24</v>
      </c>
      <c r="D15" s="20">
        <v>23</v>
      </c>
      <c r="E15" s="20">
        <v>20</v>
      </c>
      <c r="F15" s="19"/>
      <c r="G15" s="19"/>
    </row>
    <row r="16" spans="1:7" ht="21">
      <c r="A16" s="16" t="s">
        <v>27</v>
      </c>
      <c r="B16" s="21">
        <v>10</v>
      </c>
      <c r="C16" s="20"/>
      <c r="D16" s="20"/>
      <c r="E16" s="20"/>
      <c r="F16" s="19"/>
      <c r="G16" s="19"/>
    </row>
    <row r="17" spans="1:7" ht="21.75" thickBot="1">
      <c r="A17" s="105" t="s">
        <v>28</v>
      </c>
      <c r="B17" s="105">
        <v>20</v>
      </c>
      <c r="C17" s="106">
        <v>19</v>
      </c>
      <c r="D17" s="106">
        <v>18</v>
      </c>
      <c r="E17" s="106">
        <v>17</v>
      </c>
      <c r="F17" s="19"/>
      <c r="G17" s="19"/>
    </row>
    <row r="18" spans="1:7" ht="21">
      <c r="A18" s="103" t="s">
        <v>14</v>
      </c>
      <c r="B18" s="103">
        <v>100</v>
      </c>
      <c r="C18" s="104">
        <f>SUM(C13:C17)</f>
        <v>86</v>
      </c>
      <c r="D18" s="104">
        <f>SUM(D13:D17)</f>
        <v>81</v>
      </c>
      <c r="E18" s="104">
        <f>SUM(E13:E17)</f>
        <v>74</v>
      </c>
      <c r="F18" s="19"/>
      <c r="G18" s="19"/>
    </row>
    <row r="19" spans="1:7" ht="21.75" thickBot="1">
      <c r="A19" s="21" t="s">
        <v>9</v>
      </c>
      <c r="B19" s="20"/>
      <c r="C19" s="102"/>
      <c r="D19" s="102"/>
      <c r="E19" s="102"/>
      <c r="F19" s="19"/>
      <c r="G19" s="19"/>
    </row>
    <row r="20" spans="1:7" ht="22.5" thickBot="1" thickTop="1">
      <c r="A20" s="21" t="s">
        <v>10</v>
      </c>
      <c r="B20" s="20"/>
      <c r="C20" s="101">
        <f>SUM(C18-C19)</f>
        <v>86</v>
      </c>
      <c r="D20" s="101">
        <f>SUM(D18-D19)</f>
        <v>81</v>
      </c>
      <c r="E20" s="101">
        <f>SUM(E18-E19)</f>
        <v>74</v>
      </c>
      <c r="F20" s="19"/>
      <c r="G20" s="19"/>
    </row>
    <row r="21" spans="1:7" ht="21" thickTop="1">
      <c r="A21" s="19"/>
      <c r="B21" s="19"/>
      <c r="C21" s="19">
        <v>1</v>
      </c>
      <c r="D21" s="19">
        <v>2</v>
      </c>
      <c r="E21" s="19">
        <v>3</v>
      </c>
      <c r="F21" s="19"/>
      <c r="G21" s="19"/>
    </row>
    <row r="24" ht="20.25">
      <c r="A24" s="9" t="s">
        <v>259</v>
      </c>
    </row>
    <row r="25" ht="20.25">
      <c r="A25" s="9" t="s">
        <v>260</v>
      </c>
    </row>
    <row r="26" ht="20.25">
      <c r="A26" s="9" t="s">
        <v>261</v>
      </c>
    </row>
    <row r="27" ht="20.25">
      <c r="A27" s="19"/>
    </row>
    <row r="28" ht="20.25">
      <c r="A28" s="19"/>
    </row>
    <row r="32" ht="20.25">
      <c r="A32" s="9" t="s">
        <v>174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F32"/>
  <sheetViews>
    <sheetView zoomScalePageLayoutView="0" workbookViewId="0" topLeftCell="A7">
      <selection activeCell="D34" sqref="D34"/>
    </sheetView>
  </sheetViews>
  <sheetFormatPr defaultColWidth="9.140625" defaultRowHeight="12.75"/>
  <cols>
    <col min="1" max="1" width="44.57421875" style="0" customWidth="1"/>
    <col min="2" max="2" width="8.8515625" style="0" customWidth="1"/>
    <col min="3" max="3" width="10.57421875" style="0" customWidth="1"/>
    <col min="4" max="4" width="11.57421875" style="0" customWidth="1"/>
    <col min="5" max="5" width="11.140625" style="0" customWidth="1"/>
    <col min="6" max="6" width="12.00390625" style="0" customWidth="1"/>
  </cols>
  <sheetData>
    <row r="2" spans="1:6" ht="26.25">
      <c r="A2" s="116">
        <v>2016</v>
      </c>
      <c r="B2" s="92"/>
      <c r="F2" s="99">
        <v>2016</v>
      </c>
    </row>
    <row r="9" spans="1:2" s="4" customFormat="1" ht="15.75">
      <c r="A9" s="2" t="s">
        <v>29</v>
      </c>
      <c r="B9" s="4" t="s">
        <v>154</v>
      </c>
    </row>
    <row r="10" spans="1:5" ht="15">
      <c r="A10" s="26"/>
      <c r="B10" s="26"/>
      <c r="C10" s="26"/>
      <c r="D10" s="26"/>
      <c r="E10" s="26"/>
    </row>
    <row r="11" spans="1:5" ht="15.75">
      <c r="A11" s="23"/>
      <c r="B11" s="27" t="s">
        <v>18</v>
      </c>
      <c r="C11" s="6" t="s">
        <v>204</v>
      </c>
      <c r="D11" s="29" t="s">
        <v>202</v>
      </c>
      <c r="E11" s="6" t="s">
        <v>203</v>
      </c>
    </row>
    <row r="12" spans="1:5" ht="15.75">
      <c r="A12" s="27" t="s">
        <v>24</v>
      </c>
      <c r="B12" s="27">
        <v>30</v>
      </c>
      <c r="C12" s="23">
        <v>25</v>
      </c>
      <c r="D12" s="23">
        <v>23</v>
      </c>
      <c r="E12" s="23">
        <v>23</v>
      </c>
    </row>
    <row r="13" spans="1:5" ht="15.75">
      <c r="A13" s="27" t="s">
        <v>25</v>
      </c>
      <c r="B13" s="27">
        <v>15</v>
      </c>
      <c r="C13" s="23">
        <v>12</v>
      </c>
      <c r="D13" s="23">
        <v>10</v>
      </c>
      <c r="E13" s="25">
        <v>10</v>
      </c>
    </row>
    <row r="14" spans="1:5" ht="31.5">
      <c r="A14" s="28" t="s">
        <v>26</v>
      </c>
      <c r="B14" s="27">
        <v>25</v>
      </c>
      <c r="C14" s="23">
        <v>19</v>
      </c>
      <c r="D14" s="23">
        <v>18</v>
      </c>
      <c r="E14" s="23">
        <v>19</v>
      </c>
    </row>
    <row r="15" spans="1:5" ht="15.75">
      <c r="A15" s="6" t="s">
        <v>27</v>
      </c>
      <c r="B15" s="27">
        <v>10</v>
      </c>
      <c r="C15" s="23"/>
      <c r="D15" s="23"/>
      <c r="E15" s="23"/>
    </row>
    <row r="16" spans="1:5" ht="15.75">
      <c r="A16" s="27" t="s">
        <v>28</v>
      </c>
      <c r="B16" s="27">
        <v>20</v>
      </c>
      <c r="C16" s="23">
        <v>17</v>
      </c>
      <c r="D16" s="23">
        <v>15</v>
      </c>
      <c r="E16" s="23">
        <v>13</v>
      </c>
    </row>
    <row r="17" spans="1:5" ht="15.75">
      <c r="A17" s="27" t="s">
        <v>14</v>
      </c>
      <c r="B17" s="27">
        <v>100</v>
      </c>
      <c r="C17" s="23">
        <f>SUM(C12:C16)</f>
        <v>73</v>
      </c>
      <c r="D17" s="23">
        <f>SUM(D12:D16)</f>
        <v>66</v>
      </c>
      <c r="E17" s="23">
        <f>SUM(E12:E16)</f>
        <v>65</v>
      </c>
    </row>
    <row r="18" spans="1:5" ht="15.75">
      <c r="A18" s="27" t="s">
        <v>9</v>
      </c>
      <c r="B18" s="23"/>
      <c r="C18" s="23"/>
      <c r="D18" s="23"/>
      <c r="E18" s="23"/>
    </row>
    <row r="19" spans="1:5" ht="15.75">
      <c r="A19" s="27" t="s">
        <v>10</v>
      </c>
      <c r="B19" s="23"/>
      <c r="C19" s="23">
        <f>SUM(C17-C18)</f>
        <v>73</v>
      </c>
      <c r="D19" s="23">
        <f>SUM(D17-D18)</f>
        <v>66</v>
      </c>
      <c r="E19" s="23">
        <f>SUM(E17-E18)</f>
        <v>65</v>
      </c>
    </row>
    <row r="20" spans="1:5" ht="18">
      <c r="A20" s="14"/>
      <c r="B20" s="14"/>
      <c r="C20" s="14">
        <v>1</v>
      </c>
      <c r="D20" s="14">
        <v>2</v>
      </c>
      <c r="E20" s="14">
        <v>3</v>
      </c>
    </row>
    <row r="21" spans="1:5" ht="18">
      <c r="A21" s="14"/>
      <c r="B21" s="14"/>
      <c r="C21" s="14"/>
      <c r="D21" s="14"/>
      <c r="E21" s="14"/>
    </row>
    <row r="22" spans="1:5" ht="18">
      <c r="A22" s="14"/>
      <c r="B22" s="14"/>
      <c r="C22" s="14"/>
      <c r="D22" s="14"/>
      <c r="E22" s="14"/>
    </row>
    <row r="23" spans="1:5" ht="18">
      <c r="A23" s="14"/>
      <c r="B23" s="14"/>
      <c r="C23" s="14"/>
      <c r="D23" s="14"/>
      <c r="E23" s="14"/>
    </row>
    <row r="24" spans="1:5" ht="18">
      <c r="A24" s="13" t="s">
        <v>262</v>
      </c>
      <c r="B24" s="14"/>
      <c r="C24" s="14"/>
      <c r="D24" s="14"/>
      <c r="E24" s="14"/>
    </row>
    <row r="25" ht="18">
      <c r="A25" s="13" t="s">
        <v>263</v>
      </c>
    </row>
    <row r="26" ht="18">
      <c r="A26" s="13" t="s">
        <v>264</v>
      </c>
    </row>
    <row r="27" ht="18">
      <c r="A27" s="14"/>
    </row>
    <row r="28" ht="18">
      <c r="A28" s="14"/>
    </row>
    <row r="32" ht="18">
      <c r="A32" s="13" t="s">
        <v>201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2:H32"/>
  <sheetViews>
    <sheetView zoomScalePageLayoutView="0" workbookViewId="0" topLeftCell="A8">
      <selection activeCell="F29" sqref="F29"/>
    </sheetView>
  </sheetViews>
  <sheetFormatPr defaultColWidth="9.140625" defaultRowHeight="12.75"/>
  <cols>
    <col min="1" max="1" width="60.8515625" style="0" customWidth="1"/>
    <col min="2" max="2" width="13.140625" style="0" customWidth="1"/>
    <col min="3" max="3" width="16.57421875" style="0" customWidth="1"/>
    <col min="4" max="4" width="12.57421875" style="0" customWidth="1"/>
    <col min="5" max="5" width="12.140625" style="0" customWidth="1"/>
    <col min="6" max="6" width="12.00390625" style="0" customWidth="1"/>
    <col min="7" max="7" width="12.57421875" style="0" customWidth="1"/>
    <col min="8" max="8" width="13.140625" style="0" customWidth="1"/>
  </cols>
  <sheetData>
    <row r="2" spans="1:3" ht="26.25">
      <c r="A2" s="99">
        <v>2016</v>
      </c>
      <c r="B2" s="92"/>
      <c r="C2" s="89">
        <v>2016</v>
      </c>
    </row>
    <row r="9" spans="1:5" ht="21">
      <c r="A9" s="8" t="s">
        <v>153</v>
      </c>
      <c r="B9" s="8"/>
      <c r="C9" s="18"/>
      <c r="D9" s="18"/>
      <c r="E9" s="4"/>
    </row>
    <row r="11" spans="1:5" ht="21">
      <c r="A11" s="20"/>
      <c r="B11" s="21" t="s">
        <v>18</v>
      </c>
      <c r="C11" s="16" t="s">
        <v>205</v>
      </c>
      <c r="D11" s="19"/>
      <c r="E11" s="19"/>
    </row>
    <row r="12" spans="1:8" ht="21">
      <c r="A12" s="21" t="s">
        <v>24</v>
      </c>
      <c r="B12" s="21">
        <v>30</v>
      </c>
      <c r="C12" s="20">
        <v>24</v>
      </c>
      <c r="D12" s="19"/>
      <c r="E12" s="19"/>
      <c r="F12" s="93"/>
      <c r="G12" s="93"/>
      <c r="H12" s="93"/>
    </row>
    <row r="13" spans="1:8" ht="21">
      <c r="A13" s="21" t="s">
        <v>25</v>
      </c>
      <c r="B13" s="21">
        <v>15</v>
      </c>
      <c r="C13" s="20">
        <v>13</v>
      </c>
      <c r="D13" s="19"/>
      <c r="E13" s="19"/>
      <c r="F13" s="100"/>
      <c r="G13" s="100"/>
      <c r="H13" s="100"/>
    </row>
    <row r="14" spans="1:8" ht="51" customHeight="1">
      <c r="A14" s="22" t="s">
        <v>26</v>
      </c>
      <c r="B14" s="21">
        <v>25</v>
      </c>
      <c r="C14" s="20">
        <v>22</v>
      </c>
      <c r="D14" s="19"/>
      <c r="E14" s="19"/>
      <c r="F14" s="100"/>
      <c r="G14" s="100"/>
      <c r="H14" s="100"/>
    </row>
    <row r="15" spans="1:8" ht="21">
      <c r="A15" s="16" t="s">
        <v>27</v>
      </c>
      <c r="B15" s="21">
        <v>10</v>
      </c>
      <c r="C15" s="20"/>
      <c r="D15" s="19"/>
      <c r="E15" s="19"/>
      <c r="F15" s="100"/>
      <c r="G15" s="100"/>
      <c r="H15" s="100"/>
    </row>
    <row r="16" spans="1:8" ht="21.75" thickBot="1">
      <c r="A16" s="105" t="s">
        <v>28</v>
      </c>
      <c r="B16" s="105">
        <v>20</v>
      </c>
      <c r="C16" s="106">
        <v>16</v>
      </c>
      <c r="D16" s="19"/>
      <c r="E16" s="19"/>
      <c r="F16" s="100"/>
      <c r="G16" s="100"/>
      <c r="H16" s="100"/>
    </row>
    <row r="17" spans="1:8" ht="21">
      <c r="A17" s="103" t="s">
        <v>14</v>
      </c>
      <c r="B17" s="103">
        <v>100</v>
      </c>
      <c r="C17" s="104">
        <f>SUM(C12:C16)</f>
        <v>75</v>
      </c>
      <c r="D17" s="19"/>
      <c r="E17" s="19"/>
      <c r="F17" s="100"/>
      <c r="G17" s="100"/>
      <c r="H17" s="100"/>
    </row>
    <row r="18" spans="1:8" ht="21.75" thickBot="1">
      <c r="A18" s="21" t="s">
        <v>9</v>
      </c>
      <c r="B18" s="20"/>
      <c r="C18" s="102"/>
      <c r="D18" s="19"/>
      <c r="E18" s="19"/>
      <c r="F18" s="100"/>
      <c r="G18" s="100"/>
      <c r="H18" s="100"/>
    </row>
    <row r="19" spans="1:8" ht="22.5" thickBot="1" thickTop="1">
      <c r="A19" s="21" t="s">
        <v>10</v>
      </c>
      <c r="B19" s="20"/>
      <c r="C19" s="101">
        <f>SUM(C17-C18)</f>
        <v>75</v>
      </c>
      <c r="D19" s="19"/>
      <c r="E19" s="19"/>
      <c r="F19" s="100"/>
      <c r="G19" s="100"/>
      <c r="H19" s="100"/>
    </row>
    <row r="20" spans="1:8" ht="21" thickTop="1">
      <c r="A20" s="19"/>
      <c r="B20" s="19"/>
      <c r="C20" s="19">
        <v>1</v>
      </c>
      <c r="D20" s="19"/>
      <c r="E20" s="19"/>
      <c r="F20" s="100"/>
      <c r="G20" s="100"/>
      <c r="H20" s="100"/>
    </row>
    <row r="21" spans="6:8" ht="20.25">
      <c r="F21" s="100"/>
      <c r="G21" s="100"/>
      <c r="H21" s="100"/>
    </row>
    <row r="22" spans="6:8" ht="20.25">
      <c r="F22" s="100"/>
      <c r="G22" s="100"/>
      <c r="H22" s="100"/>
    </row>
    <row r="23" spans="1:8" ht="20.25">
      <c r="A23" s="9" t="s">
        <v>265</v>
      </c>
      <c r="F23" s="93"/>
      <c r="G23" s="93"/>
      <c r="H23" s="93"/>
    </row>
    <row r="24" spans="1:8" ht="20.25">
      <c r="A24" s="19"/>
      <c r="F24" s="9"/>
      <c r="G24" s="9"/>
      <c r="H24" s="9"/>
    </row>
    <row r="25" ht="20.25">
      <c r="A25" s="19"/>
    </row>
    <row r="26" ht="20.25">
      <c r="A26" s="19"/>
    </row>
    <row r="27" ht="20.25">
      <c r="A27" s="19"/>
    </row>
    <row r="31" ht="20.25">
      <c r="A31" s="9" t="s">
        <v>193</v>
      </c>
    </row>
    <row r="32" ht="20.25">
      <c r="A32" s="9" t="s">
        <v>194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2:F31"/>
  <sheetViews>
    <sheetView tabSelected="1" zoomScalePageLayoutView="0" workbookViewId="0" topLeftCell="A6">
      <selection activeCell="H31" sqref="H31"/>
    </sheetView>
  </sheetViews>
  <sheetFormatPr defaultColWidth="9.140625" defaultRowHeight="12.75"/>
  <cols>
    <col min="1" max="1" width="65.28125" style="0" customWidth="1"/>
    <col min="2" max="2" width="11.421875" style="0" customWidth="1"/>
    <col min="3" max="3" width="14.140625" style="0" customWidth="1"/>
    <col min="4" max="4" width="15.00390625" style="0" customWidth="1"/>
    <col min="5" max="5" width="14.00390625" style="0" customWidth="1"/>
    <col min="6" max="6" width="11.7109375" style="0" customWidth="1"/>
  </cols>
  <sheetData>
    <row r="2" spans="1:6" ht="26.25">
      <c r="A2" s="99">
        <v>2016</v>
      </c>
      <c r="B2" s="92"/>
      <c r="F2" s="92">
        <v>2016</v>
      </c>
    </row>
    <row r="9" spans="1:6" ht="20.25">
      <c r="A9" s="8" t="s">
        <v>150</v>
      </c>
      <c r="B9" s="8" t="s">
        <v>151</v>
      </c>
      <c r="C9" s="8"/>
      <c r="D9" s="8"/>
      <c r="E9" s="93"/>
      <c r="F9" s="9"/>
    </row>
    <row r="10" spans="1:5" ht="15">
      <c r="A10" s="3"/>
      <c r="B10" s="3"/>
      <c r="C10" s="3"/>
      <c r="D10" s="3"/>
      <c r="E10" s="24"/>
    </row>
    <row r="11" spans="1:6" ht="23.25">
      <c r="A11" s="94"/>
      <c r="B11" s="10" t="s">
        <v>18</v>
      </c>
      <c r="C11" s="94" t="s">
        <v>207</v>
      </c>
      <c r="D11" s="94" t="s">
        <v>152</v>
      </c>
      <c r="E11" s="94" t="s">
        <v>208</v>
      </c>
      <c r="F11" s="95"/>
    </row>
    <row r="12" spans="1:6" ht="20.25">
      <c r="A12" s="16" t="s">
        <v>19</v>
      </c>
      <c r="B12" s="16">
        <v>20</v>
      </c>
      <c r="C12" s="17">
        <v>10</v>
      </c>
      <c r="D12" s="17">
        <v>16</v>
      </c>
      <c r="E12" s="17">
        <v>16</v>
      </c>
      <c r="F12" s="9"/>
    </row>
    <row r="13" spans="1:6" ht="20.25">
      <c r="A13" s="16" t="s">
        <v>20</v>
      </c>
      <c r="B13" s="16">
        <v>20</v>
      </c>
      <c r="C13" s="17">
        <v>10</v>
      </c>
      <c r="D13" s="17">
        <v>16</v>
      </c>
      <c r="E13" s="17">
        <v>18</v>
      </c>
      <c r="F13" s="9"/>
    </row>
    <row r="14" spans="1:6" ht="20.25">
      <c r="A14" s="16" t="s">
        <v>21</v>
      </c>
      <c r="B14" s="16">
        <v>20</v>
      </c>
      <c r="C14" s="17">
        <v>14</v>
      </c>
      <c r="D14" s="17">
        <v>18</v>
      </c>
      <c r="E14" s="17">
        <v>17</v>
      </c>
      <c r="F14" s="9"/>
    </row>
    <row r="15" spans="1:6" ht="20.25">
      <c r="A15" s="16" t="s">
        <v>22</v>
      </c>
      <c r="B15" s="16">
        <v>20</v>
      </c>
      <c r="C15" s="17">
        <v>15</v>
      </c>
      <c r="D15" s="17">
        <v>13</v>
      </c>
      <c r="E15" s="17">
        <v>0</v>
      </c>
      <c r="F15" s="9"/>
    </row>
    <row r="16" spans="1:6" ht="20.25">
      <c r="A16" s="16" t="s">
        <v>23</v>
      </c>
      <c r="B16" s="16">
        <v>10</v>
      </c>
      <c r="C16" s="17">
        <v>8</v>
      </c>
      <c r="D16" s="17">
        <v>0</v>
      </c>
      <c r="E16" s="17">
        <v>0</v>
      </c>
      <c r="F16" s="9"/>
    </row>
    <row r="17" spans="1:6" ht="20.25">
      <c r="A17" s="16" t="s">
        <v>6</v>
      </c>
      <c r="B17" s="16">
        <v>10</v>
      </c>
      <c r="C17" s="17">
        <v>10</v>
      </c>
      <c r="D17" s="17">
        <v>0</v>
      </c>
      <c r="E17" s="17">
        <v>0</v>
      </c>
      <c r="F17" s="9"/>
    </row>
    <row r="18" spans="1:6" ht="20.25">
      <c r="A18" s="16" t="s">
        <v>14</v>
      </c>
      <c r="B18" s="16">
        <v>100</v>
      </c>
      <c r="C18" s="17">
        <f>SUM(C12:C17)</f>
        <v>67</v>
      </c>
      <c r="D18" s="17">
        <f>SUM(D12:D17)</f>
        <v>63</v>
      </c>
      <c r="E18" s="17">
        <f>SUM(E12:E17)</f>
        <v>51</v>
      </c>
      <c r="F18" s="9"/>
    </row>
    <row r="19" spans="1:6" ht="20.25">
      <c r="A19" s="16" t="s">
        <v>9</v>
      </c>
      <c r="B19" s="17"/>
      <c r="C19" s="17"/>
      <c r="D19" s="17"/>
      <c r="E19" s="17"/>
      <c r="F19" s="9"/>
    </row>
    <row r="20" spans="1:6" ht="20.25">
      <c r="A20" s="16" t="s">
        <v>10</v>
      </c>
      <c r="B20" s="17"/>
      <c r="C20" s="17">
        <f>SUM(C18-C19)</f>
        <v>67</v>
      </c>
      <c r="D20" s="17">
        <f>SUM(D18-D19)</f>
        <v>63</v>
      </c>
      <c r="E20" s="17">
        <f>SUM(E18-E19)</f>
        <v>51</v>
      </c>
      <c r="F20" s="9"/>
    </row>
    <row r="21" spans="1:6" ht="20.25">
      <c r="A21" s="96"/>
      <c r="B21" s="9"/>
      <c r="C21" s="97">
        <v>1</v>
      </c>
      <c r="D21" s="97">
        <v>2</v>
      </c>
      <c r="E21" s="97">
        <v>3</v>
      </c>
      <c r="F21" s="9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6" ht="20.25">
      <c r="A24" s="93" t="s">
        <v>267</v>
      </c>
      <c r="B24" s="98"/>
      <c r="C24" s="7"/>
      <c r="D24" s="7"/>
      <c r="E24" s="7"/>
      <c r="F24" s="7"/>
    </row>
    <row r="25" spans="1:6" ht="20.25">
      <c r="A25" s="93" t="s">
        <v>266</v>
      </c>
      <c r="B25" s="98"/>
      <c r="C25" s="7"/>
      <c r="D25" s="7"/>
      <c r="E25" s="7"/>
      <c r="F25" s="7"/>
    </row>
    <row r="26" spans="1:6" ht="20.25">
      <c r="A26" s="93" t="s">
        <v>268</v>
      </c>
      <c r="B26" s="7"/>
      <c r="C26" s="7"/>
      <c r="D26" s="7"/>
      <c r="E26" s="7"/>
      <c r="F26" s="7"/>
    </row>
    <row r="27" ht="20.25">
      <c r="A27" s="93"/>
    </row>
    <row r="28" ht="20.25">
      <c r="A28" s="93"/>
    </row>
    <row r="31" ht="20.25">
      <c r="A31" s="8" t="s">
        <v>206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5:H70"/>
  <sheetViews>
    <sheetView zoomScalePageLayoutView="0" workbookViewId="0" topLeftCell="A44">
      <selection activeCell="A64" sqref="A64"/>
    </sheetView>
  </sheetViews>
  <sheetFormatPr defaultColWidth="9.140625" defaultRowHeight="12.75"/>
  <cols>
    <col min="1" max="1" width="20.00390625" style="0" customWidth="1"/>
    <col min="2" max="2" width="33.421875" style="0" customWidth="1"/>
    <col min="3" max="3" width="10.421875" style="0" customWidth="1"/>
    <col min="4" max="4" width="12.8515625" style="0" customWidth="1"/>
    <col min="5" max="5" width="12.7109375" style="0" customWidth="1"/>
    <col min="7" max="7" width="13.8515625" style="0" customWidth="1"/>
  </cols>
  <sheetData>
    <row r="5" spans="1:7" ht="33.75">
      <c r="A5" s="33">
        <v>2016</v>
      </c>
      <c r="G5" s="33">
        <v>2016</v>
      </c>
    </row>
    <row r="13" spans="1:5" ht="20.25">
      <c r="A13" s="8" t="s">
        <v>139</v>
      </c>
      <c r="C13" s="8"/>
      <c r="E13" s="1"/>
    </row>
    <row r="14" spans="1:5" ht="20.25">
      <c r="A14" s="8"/>
      <c r="C14" s="8"/>
      <c r="E14" s="8"/>
    </row>
    <row r="15" spans="1:5" ht="21" thickBot="1">
      <c r="A15" s="8"/>
      <c r="C15" s="8"/>
      <c r="E15" s="8"/>
    </row>
    <row r="16" spans="1:5" s="34" customFormat="1" ht="21" thickBot="1">
      <c r="A16" s="35"/>
      <c r="B16" s="36"/>
      <c r="C16" s="37" t="s">
        <v>0</v>
      </c>
      <c r="D16" s="38" t="s">
        <v>41</v>
      </c>
      <c r="E16" s="39" t="s">
        <v>62</v>
      </c>
    </row>
    <row r="17" spans="1:5" s="34" customFormat="1" ht="20.25">
      <c r="A17" s="42" t="s">
        <v>46</v>
      </c>
      <c r="B17" s="43" t="s">
        <v>30</v>
      </c>
      <c r="C17" s="44">
        <v>20</v>
      </c>
      <c r="D17" s="45">
        <v>8</v>
      </c>
      <c r="E17" s="45">
        <v>12</v>
      </c>
    </row>
    <row r="18" spans="1:5" s="34" customFormat="1" ht="18">
      <c r="A18" s="46"/>
      <c r="B18" s="47" t="s">
        <v>31</v>
      </c>
      <c r="C18" s="48">
        <v>20</v>
      </c>
      <c r="D18" s="11">
        <v>10</v>
      </c>
      <c r="E18" s="11">
        <v>9</v>
      </c>
    </row>
    <row r="19" spans="1:5" s="34" customFormat="1" ht="18">
      <c r="A19" s="46"/>
      <c r="B19" s="31" t="s">
        <v>32</v>
      </c>
      <c r="C19" s="49">
        <v>20</v>
      </c>
      <c r="D19" s="50">
        <v>11</v>
      </c>
      <c r="E19" s="50">
        <v>12</v>
      </c>
    </row>
    <row r="20" spans="1:5" s="34" customFormat="1" ht="18">
      <c r="A20" s="46"/>
      <c r="B20" s="47" t="s">
        <v>33</v>
      </c>
      <c r="C20" s="48">
        <v>20</v>
      </c>
      <c r="D20" s="11">
        <v>12</v>
      </c>
      <c r="E20" s="11">
        <v>11</v>
      </c>
    </row>
    <row r="21" spans="1:5" s="34" customFormat="1" ht="18">
      <c r="A21" s="46"/>
      <c r="B21" s="31" t="s">
        <v>34</v>
      </c>
      <c r="C21" s="49">
        <v>20</v>
      </c>
      <c r="D21" s="50">
        <v>13</v>
      </c>
      <c r="E21" s="50">
        <v>12</v>
      </c>
    </row>
    <row r="22" spans="1:5" s="34" customFormat="1" ht="18">
      <c r="A22" s="46"/>
      <c r="B22" s="47" t="s">
        <v>35</v>
      </c>
      <c r="C22" s="48">
        <v>20</v>
      </c>
      <c r="D22" s="11">
        <v>15</v>
      </c>
      <c r="E22" s="11">
        <v>13</v>
      </c>
    </row>
    <row r="23" spans="1:5" s="34" customFormat="1" ht="18">
      <c r="A23" s="46"/>
      <c r="B23" s="47" t="s">
        <v>36</v>
      </c>
      <c r="C23" s="48">
        <v>20</v>
      </c>
      <c r="D23" s="11">
        <v>11</v>
      </c>
      <c r="E23" s="11">
        <v>13</v>
      </c>
    </row>
    <row r="24" spans="1:5" s="34" customFormat="1" ht="18">
      <c r="A24" s="46"/>
      <c r="B24" s="62" t="s">
        <v>51</v>
      </c>
      <c r="C24" s="63">
        <v>20</v>
      </c>
      <c r="D24" s="64">
        <v>14</v>
      </c>
      <c r="E24" s="64">
        <v>13</v>
      </c>
    </row>
    <row r="25" spans="1:5" s="34" customFormat="1" ht="18.75" thickBot="1">
      <c r="A25" s="69"/>
      <c r="B25" s="59" t="s">
        <v>37</v>
      </c>
      <c r="C25" s="60">
        <v>20</v>
      </c>
      <c r="D25" s="61">
        <v>15</v>
      </c>
      <c r="E25" s="61">
        <v>13</v>
      </c>
    </row>
    <row r="26" spans="1:5" s="34" customFormat="1" ht="27.75" thickBot="1" thickTop="1">
      <c r="A26" s="65" t="s">
        <v>56</v>
      </c>
      <c r="B26" s="66"/>
      <c r="C26" s="67"/>
      <c r="D26" s="68">
        <f>SUM(D17:D25)</f>
        <v>109</v>
      </c>
      <c r="E26" s="68">
        <f>SUM(E17:E25)</f>
        <v>108</v>
      </c>
    </row>
    <row r="27" spans="1:5" s="34" customFormat="1" ht="21" thickTop="1">
      <c r="A27" s="53" t="s">
        <v>47</v>
      </c>
      <c r="B27" s="31" t="s">
        <v>30</v>
      </c>
      <c r="C27" s="49">
        <v>20</v>
      </c>
      <c r="D27" s="50">
        <v>13</v>
      </c>
      <c r="E27" s="45">
        <v>11</v>
      </c>
    </row>
    <row r="28" spans="1:5" s="34" customFormat="1" ht="18">
      <c r="A28" s="46"/>
      <c r="B28" s="47" t="s">
        <v>31</v>
      </c>
      <c r="C28" s="48">
        <v>20</v>
      </c>
      <c r="D28" s="11">
        <v>12</v>
      </c>
      <c r="E28" s="11">
        <v>10</v>
      </c>
    </row>
    <row r="29" spans="1:5" s="34" customFormat="1" ht="18">
      <c r="A29" s="46"/>
      <c r="B29" s="31" t="s">
        <v>32</v>
      </c>
      <c r="C29" s="49">
        <v>20</v>
      </c>
      <c r="D29" s="50">
        <v>12</v>
      </c>
      <c r="E29" s="50">
        <v>14</v>
      </c>
    </row>
    <row r="30" spans="1:5" s="34" customFormat="1" ht="18">
      <c r="A30" s="46"/>
      <c r="B30" s="47" t="s">
        <v>33</v>
      </c>
      <c r="C30" s="48">
        <v>20</v>
      </c>
      <c r="D30" s="11">
        <v>14</v>
      </c>
      <c r="E30" s="11">
        <v>12</v>
      </c>
    </row>
    <row r="31" spans="1:5" s="34" customFormat="1" ht="18">
      <c r="A31" s="46"/>
      <c r="B31" s="31" t="s">
        <v>34</v>
      </c>
      <c r="C31" s="49">
        <v>20</v>
      </c>
      <c r="D31" s="50">
        <v>14</v>
      </c>
      <c r="E31" s="50">
        <v>13</v>
      </c>
    </row>
    <row r="32" spans="1:5" s="34" customFormat="1" ht="18">
      <c r="A32" s="46"/>
      <c r="B32" s="47" t="s">
        <v>35</v>
      </c>
      <c r="C32" s="48">
        <v>20</v>
      </c>
      <c r="D32" s="11">
        <v>13</v>
      </c>
      <c r="E32" s="11">
        <v>10</v>
      </c>
    </row>
    <row r="33" spans="1:5" s="34" customFormat="1" ht="18">
      <c r="A33" s="46"/>
      <c r="B33" s="47" t="s">
        <v>36</v>
      </c>
      <c r="C33" s="48">
        <v>20</v>
      </c>
      <c r="D33" s="11">
        <v>12</v>
      </c>
      <c r="E33" s="11">
        <v>13</v>
      </c>
    </row>
    <row r="34" spans="1:5" s="34" customFormat="1" ht="18">
      <c r="A34" s="46"/>
      <c r="B34" s="51" t="s">
        <v>51</v>
      </c>
      <c r="C34" s="48">
        <v>20</v>
      </c>
      <c r="D34" s="11">
        <v>12</v>
      </c>
      <c r="E34" s="64">
        <v>11</v>
      </c>
    </row>
    <row r="35" spans="1:5" s="34" customFormat="1" ht="18.75" thickBot="1">
      <c r="A35" s="78"/>
      <c r="B35" s="66" t="s">
        <v>37</v>
      </c>
      <c r="C35" s="67">
        <v>20</v>
      </c>
      <c r="D35" s="68">
        <v>14</v>
      </c>
      <c r="E35" s="61">
        <v>12</v>
      </c>
    </row>
    <row r="36" spans="1:5" s="34" customFormat="1" ht="27.75" thickBot="1" thickTop="1">
      <c r="A36" s="65" t="s">
        <v>57</v>
      </c>
      <c r="B36" s="66"/>
      <c r="C36" s="67"/>
      <c r="D36" s="68">
        <f>SUM(D27:D35)</f>
        <v>116</v>
      </c>
      <c r="E36" s="68">
        <f>SUM(E27:E35)</f>
        <v>106</v>
      </c>
    </row>
    <row r="37" spans="1:8" s="34" customFormat="1" ht="21" thickTop="1">
      <c r="A37" s="53" t="s">
        <v>48</v>
      </c>
      <c r="B37" s="31" t="s">
        <v>30</v>
      </c>
      <c r="C37" s="49">
        <v>20</v>
      </c>
      <c r="D37" s="11">
        <v>15</v>
      </c>
      <c r="E37" s="11">
        <v>15</v>
      </c>
      <c r="H37" s="34" t="s">
        <v>49</v>
      </c>
    </row>
    <row r="38" spans="1:5" s="34" customFormat="1" ht="18">
      <c r="A38" s="46"/>
      <c r="B38" s="47" t="s">
        <v>31</v>
      </c>
      <c r="C38" s="48">
        <v>20</v>
      </c>
      <c r="D38" s="50">
        <v>14</v>
      </c>
      <c r="E38" s="50">
        <v>15</v>
      </c>
    </row>
    <row r="39" spans="1:5" s="34" customFormat="1" ht="18">
      <c r="A39" s="46"/>
      <c r="B39" s="31" t="s">
        <v>32</v>
      </c>
      <c r="C39" s="49">
        <v>20</v>
      </c>
      <c r="D39" s="11">
        <v>16</v>
      </c>
      <c r="E39" s="11">
        <v>16</v>
      </c>
    </row>
    <row r="40" spans="1:5" s="34" customFormat="1" ht="18">
      <c r="A40" s="46"/>
      <c r="B40" s="47" t="s">
        <v>33</v>
      </c>
      <c r="C40" s="48">
        <v>20</v>
      </c>
      <c r="D40" s="50">
        <v>16</v>
      </c>
      <c r="E40" s="50">
        <v>16</v>
      </c>
    </row>
    <row r="41" spans="1:5" s="34" customFormat="1" ht="18">
      <c r="A41" s="46"/>
      <c r="B41" s="31" t="s">
        <v>34</v>
      </c>
      <c r="C41" s="49">
        <v>20</v>
      </c>
      <c r="D41" s="11">
        <v>15</v>
      </c>
      <c r="E41" s="11">
        <v>14</v>
      </c>
    </row>
    <row r="42" spans="1:5" s="34" customFormat="1" ht="18">
      <c r="A42" s="46"/>
      <c r="B42" s="47" t="s">
        <v>35</v>
      </c>
      <c r="C42" s="48">
        <v>20</v>
      </c>
      <c r="D42" s="11">
        <v>17</v>
      </c>
      <c r="E42" s="11">
        <v>14</v>
      </c>
    </row>
    <row r="43" spans="1:5" s="34" customFormat="1" ht="18">
      <c r="A43" s="46"/>
      <c r="B43" s="47" t="s">
        <v>36</v>
      </c>
      <c r="C43" s="48">
        <v>20</v>
      </c>
      <c r="D43" s="64">
        <v>14</v>
      </c>
      <c r="E43" s="64">
        <v>14</v>
      </c>
    </row>
    <row r="44" spans="1:5" s="34" customFormat="1" ht="18">
      <c r="A44" s="46"/>
      <c r="B44" s="62" t="s">
        <v>51</v>
      </c>
      <c r="C44" s="63">
        <v>20</v>
      </c>
      <c r="D44" s="80">
        <v>15</v>
      </c>
      <c r="E44" s="11">
        <v>16</v>
      </c>
    </row>
    <row r="45" spans="1:5" s="34" customFormat="1" ht="18.75" thickBot="1">
      <c r="A45" s="69"/>
      <c r="B45" s="59" t="s">
        <v>37</v>
      </c>
      <c r="C45" s="60">
        <v>20</v>
      </c>
      <c r="D45" s="68">
        <v>16</v>
      </c>
      <c r="E45" s="68">
        <v>15</v>
      </c>
    </row>
    <row r="46" spans="1:5" s="34" customFormat="1" ht="27.75" thickBot="1" thickTop="1">
      <c r="A46" s="70" t="s">
        <v>58</v>
      </c>
      <c r="B46" s="71"/>
      <c r="C46" s="72"/>
      <c r="D46" s="68">
        <f>SUM(D37:D45)</f>
        <v>138</v>
      </c>
      <c r="E46" s="68">
        <f>SUM(E37:E45)</f>
        <v>135</v>
      </c>
    </row>
    <row r="47" spans="1:5" s="34" customFormat="1" ht="21" thickTop="1">
      <c r="A47" s="53" t="s">
        <v>50</v>
      </c>
      <c r="B47" s="31" t="s">
        <v>30</v>
      </c>
      <c r="C47" s="49">
        <v>20</v>
      </c>
      <c r="D47" s="50">
        <v>14</v>
      </c>
      <c r="E47" s="11">
        <v>13</v>
      </c>
    </row>
    <row r="48" spans="1:7" s="34" customFormat="1" ht="18">
      <c r="A48" s="46"/>
      <c r="B48" s="47" t="s">
        <v>31</v>
      </c>
      <c r="C48" s="48">
        <v>20</v>
      </c>
      <c r="D48" s="11">
        <v>12</v>
      </c>
      <c r="E48" s="50">
        <v>13</v>
      </c>
      <c r="F48" s="31"/>
      <c r="G48" s="31"/>
    </row>
    <row r="49" spans="1:5" s="34" customFormat="1" ht="18">
      <c r="A49" s="46"/>
      <c r="B49" s="31" t="s">
        <v>32</v>
      </c>
      <c r="C49" s="49">
        <v>20</v>
      </c>
      <c r="D49" s="50">
        <v>14</v>
      </c>
      <c r="E49" s="11">
        <v>15</v>
      </c>
    </row>
    <row r="50" spans="1:5" s="34" customFormat="1" ht="18">
      <c r="A50" s="46"/>
      <c r="B50" s="47" t="s">
        <v>33</v>
      </c>
      <c r="C50" s="48">
        <v>20</v>
      </c>
      <c r="D50" s="11">
        <v>14</v>
      </c>
      <c r="E50" s="50">
        <v>14</v>
      </c>
    </row>
    <row r="51" spans="1:5" s="34" customFormat="1" ht="18">
      <c r="A51" s="46"/>
      <c r="B51" s="31" t="s">
        <v>34</v>
      </c>
      <c r="C51" s="49">
        <v>20</v>
      </c>
      <c r="D51" s="50">
        <v>13</v>
      </c>
      <c r="E51" s="11">
        <v>14</v>
      </c>
    </row>
    <row r="52" spans="1:5" s="34" customFormat="1" ht="20.25">
      <c r="A52" s="53"/>
      <c r="B52" s="47" t="s">
        <v>35</v>
      </c>
      <c r="C52" s="48">
        <v>20</v>
      </c>
      <c r="D52" s="11">
        <v>15</v>
      </c>
      <c r="E52" s="11">
        <v>12</v>
      </c>
    </row>
    <row r="53" spans="1:5" s="34" customFormat="1" ht="20.25">
      <c r="A53" s="53"/>
      <c r="B53" s="47" t="s">
        <v>36</v>
      </c>
      <c r="C53" s="48">
        <v>20</v>
      </c>
      <c r="D53" s="11">
        <v>12</v>
      </c>
      <c r="E53" s="64">
        <v>10</v>
      </c>
    </row>
    <row r="54" spans="1:5" s="34" customFormat="1" ht="20.25">
      <c r="A54" s="53"/>
      <c r="B54" s="62" t="s">
        <v>51</v>
      </c>
      <c r="C54" s="63">
        <v>20</v>
      </c>
      <c r="D54" s="64">
        <v>11</v>
      </c>
      <c r="E54" s="11">
        <v>11</v>
      </c>
    </row>
    <row r="55" spans="1:5" s="34" customFormat="1" ht="21" thickBot="1">
      <c r="A55" s="73"/>
      <c r="B55" s="59" t="s">
        <v>37</v>
      </c>
      <c r="C55" s="60">
        <v>20</v>
      </c>
      <c r="D55" s="61">
        <v>13</v>
      </c>
      <c r="E55" s="68">
        <v>12</v>
      </c>
    </row>
    <row r="56" spans="1:5" s="34" customFormat="1" ht="27.75" thickBot="1" thickTop="1">
      <c r="A56" s="70" t="s">
        <v>59</v>
      </c>
      <c r="B56" s="71"/>
      <c r="C56" s="77"/>
      <c r="D56" s="68">
        <f>SUM(D47:D55)</f>
        <v>118</v>
      </c>
      <c r="E56" s="68">
        <f>SUM(E47:E55)</f>
        <v>114</v>
      </c>
    </row>
    <row r="57" spans="1:5" s="34" customFormat="1" ht="21" thickTop="1">
      <c r="A57" s="35"/>
      <c r="B57" s="74" t="s">
        <v>38</v>
      </c>
      <c r="C57" s="75">
        <f>SUM(C17:C56)</f>
        <v>720</v>
      </c>
      <c r="D57" s="76">
        <f>SUM(D56,D46,D36,D26)</f>
        <v>481</v>
      </c>
      <c r="E57" s="76">
        <f>SUM(E56,E46,E36,E26)</f>
        <v>463</v>
      </c>
    </row>
    <row r="58" spans="1:5" s="34" customFormat="1" ht="21" thickBot="1">
      <c r="A58" s="35"/>
      <c r="B58" s="54" t="s">
        <v>39</v>
      </c>
      <c r="C58" s="55"/>
      <c r="D58" s="52"/>
      <c r="E58" s="52"/>
    </row>
    <row r="59" spans="1:5" s="34" customFormat="1" ht="21" thickBot="1">
      <c r="A59" s="35"/>
      <c r="B59" s="54" t="s">
        <v>40</v>
      </c>
      <c r="C59" s="55"/>
      <c r="D59" s="55">
        <f>SUM(D57-D58)</f>
        <v>481</v>
      </c>
      <c r="E59" s="55">
        <f>SUM(E57-E58)</f>
        <v>463</v>
      </c>
    </row>
    <row r="60" spans="1:5" s="34" customFormat="1" ht="20.25">
      <c r="A60" s="35"/>
      <c r="B60" s="35"/>
      <c r="C60" s="35"/>
      <c r="D60" s="32">
        <v>1</v>
      </c>
      <c r="E60" s="32">
        <v>2</v>
      </c>
    </row>
    <row r="61" spans="1:5" s="34" customFormat="1" ht="12.75">
      <c r="A61" s="35"/>
      <c r="B61" s="35"/>
      <c r="C61" s="35"/>
      <c r="D61" s="35"/>
      <c r="E61" s="35"/>
    </row>
    <row r="62" spans="1:5" s="34" customFormat="1" ht="18">
      <c r="A62" s="35"/>
      <c r="B62" s="58"/>
      <c r="C62" s="35"/>
      <c r="D62" s="35"/>
      <c r="E62" s="35"/>
    </row>
    <row r="63" spans="1:5" s="34" customFormat="1" ht="20.25">
      <c r="A63" s="32" t="s">
        <v>215</v>
      </c>
      <c r="B63" s="58"/>
      <c r="C63" s="35"/>
      <c r="D63" s="35"/>
      <c r="E63" s="35"/>
    </row>
    <row r="64" spans="1:5" s="34" customFormat="1" ht="20.25">
      <c r="A64" s="32" t="s">
        <v>216</v>
      </c>
      <c r="B64" s="58"/>
      <c r="C64" s="35"/>
      <c r="D64" s="35"/>
      <c r="E64" s="35"/>
    </row>
    <row r="65" spans="1:5" s="34" customFormat="1" ht="20.25">
      <c r="A65" s="32"/>
      <c r="B65" s="35"/>
      <c r="C65" s="35"/>
      <c r="D65" s="35"/>
      <c r="E65" s="35"/>
    </row>
    <row r="67" spans="1:2" ht="20.25">
      <c r="A67" s="8" t="s">
        <v>135</v>
      </c>
      <c r="B67" s="8" t="s">
        <v>161</v>
      </c>
    </row>
    <row r="68" ht="20.25">
      <c r="B68" s="8" t="s">
        <v>162</v>
      </c>
    </row>
    <row r="69" ht="20.25">
      <c r="B69" s="8" t="s">
        <v>163</v>
      </c>
    </row>
    <row r="70" ht="20.25">
      <c r="B70" s="8" t="s">
        <v>164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J83"/>
  <sheetViews>
    <sheetView zoomScalePageLayoutView="0" workbookViewId="0" topLeftCell="A55">
      <selection activeCell="D79" sqref="D79"/>
    </sheetView>
  </sheetViews>
  <sheetFormatPr defaultColWidth="9.140625" defaultRowHeight="12.75"/>
  <cols>
    <col min="1" max="1" width="20.00390625" style="0" customWidth="1"/>
    <col min="2" max="2" width="43.8515625" style="0" customWidth="1"/>
    <col min="3" max="3" width="10.421875" style="0" customWidth="1"/>
    <col min="4" max="4" width="12.8515625" style="0" customWidth="1"/>
    <col min="5" max="5" width="13.00390625" style="0" customWidth="1"/>
    <col min="6" max="7" width="12.8515625" style="0" customWidth="1"/>
  </cols>
  <sheetData>
    <row r="5" spans="1:7" ht="33.75">
      <c r="A5" s="33">
        <v>2016</v>
      </c>
      <c r="E5" s="33"/>
      <c r="G5" s="33">
        <v>2016</v>
      </c>
    </row>
    <row r="13" spans="1:2" ht="20.25">
      <c r="A13" s="8" t="s">
        <v>12</v>
      </c>
      <c r="B13" s="8" t="s">
        <v>140</v>
      </c>
    </row>
    <row r="14" spans="1:3" ht="20.25">
      <c r="A14" s="8"/>
      <c r="C14" s="8"/>
    </row>
    <row r="15" spans="1:3" ht="21" thickBot="1">
      <c r="A15" s="8"/>
      <c r="C15" s="8"/>
    </row>
    <row r="16" spans="1:7" s="34" customFormat="1" ht="21" thickBot="1">
      <c r="A16" s="35"/>
      <c r="B16" s="36"/>
      <c r="C16" s="37" t="s">
        <v>0</v>
      </c>
      <c r="D16" s="38" t="s">
        <v>64</v>
      </c>
      <c r="E16" s="41" t="s">
        <v>44</v>
      </c>
      <c r="F16" s="41" t="s">
        <v>63</v>
      </c>
      <c r="G16" s="41" t="s">
        <v>65</v>
      </c>
    </row>
    <row r="17" spans="1:7" s="34" customFormat="1" ht="20.25">
      <c r="A17" s="42" t="s">
        <v>46</v>
      </c>
      <c r="B17" s="43" t="s">
        <v>30</v>
      </c>
      <c r="C17" s="44">
        <v>20</v>
      </c>
      <c r="D17" s="45">
        <v>13</v>
      </c>
      <c r="E17" s="45">
        <v>14</v>
      </c>
      <c r="F17" s="45">
        <v>10</v>
      </c>
      <c r="G17" s="45">
        <v>7</v>
      </c>
    </row>
    <row r="18" spans="1:7" s="34" customFormat="1" ht="18">
      <c r="A18" s="46"/>
      <c r="B18" s="47" t="s">
        <v>31</v>
      </c>
      <c r="C18" s="48">
        <v>20</v>
      </c>
      <c r="D18" s="11">
        <v>12</v>
      </c>
      <c r="E18" s="11">
        <v>13</v>
      </c>
      <c r="F18" s="11">
        <v>10</v>
      </c>
      <c r="G18" s="11">
        <v>8</v>
      </c>
    </row>
    <row r="19" spans="1:7" s="34" customFormat="1" ht="18">
      <c r="A19" s="46"/>
      <c r="B19" s="31" t="s">
        <v>32</v>
      </c>
      <c r="C19" s="49">
        <v>20</v>
      </c>
      <c r="D19" s="50">
        <v>14</v>
      </c>
      <c r="E19" s="50">
        <v>15</v>
      </c>
      <c r="F19" s="50">
        <v>9</v>
      </c>
      <c r="G19" s="50">
        <v>10</v>
      </c>
    </row>
    <row r="20" spans="1:7" s="34" customFormat="1" ht="18">
      <c r="A20" s="46"/>
      <c r="B20" s="47" t="s">
        <v>33</v>
      </c>
      <c r="C20" s="48">
        <v>20</v>
      </c>
      <c r="D20" s="11">
        <v>14</v>
      </c>
      <c r="E20" s="11">
        <v>15</v>
      </c>
      <c r="F20" s="11">
        <v>10</v>
      </c>
      <c r="G20" s="11">
        <v>9</v>
      </c>
    </row>
    <row r="21" spans="1:7" s="34" customFormat="1" ht="18">
      <c r="A21" s="46"/>
      <c r="B21" s="47" t="s">
        <v>34</v>
      </c>
      <c r="C21" s="48">
        <v>20</v>
      </c>
      <c r="D21" s="11">
        <v>17</v>
      </c>
      <c r="E21" s="11">
        <v>14</v>
      </c>
      <c r="F21" s="11">
        <v>16</v>
      </c>
      <c r="G21" s="11">
        <v>9</v>
      </c>
    </row>
    <row r="22" spans="1:7" s="34" customFormat="1" ht="18">
      <c r="A22" s="46"/>
      <c r="B22" s="31" t="s">
        <v>67</v>
      </c>
      <c r="C22" s="49">
        <v>20</v>
      </c>
      <c r="D22" s="50">
        <v>16</v>
      </c>
      <c r="E22" s="50">
        <v>12</v>
      </c>
      <c r="F22" s="50">
        <v>9</v>
      </c>
      <c r="G22" s="50">
        <v>8</v>
      </c>
    </row>
    <row r="23" spans="1:7" s="34" customFormat="1" ht="18">
      <c r="A23" s="46"/>
      <c r="B23" s="47" t="s">
        <v>35</v>
      </c>
      <c r="C23" s="48">
        <v>20</v>
      </c>
      <c r="D23" s="11">
        <v>17</v>
      </c>
      <c r="E23" s="11">
        <v>15</v>
      </c>
      <c r="F23" s="11">
        <v>14</v>
      </c>
      <c r="G23" s="11">
        <v>11</v>
      </c>
    </row>
    <row r="24" spans="1:7" s="34" customFormat="1" ht="18">
      <c r="A24" s="46"/>
      <c r="B24" s="47" t="s">
        <v>68</v>
      </c>
      <c r="C24" s="48">
        <v>20</v>
      </c>
      <c r="D24" s="11">
        <v>16</v>
      </c>
      <c r="E24" s="11">
        <v>14</v>
      </c>
      <c r="F24" s="11">
        <v>16</v>
      </c>
      <c r="G24" s="11">
        <v>12</v>
      </c>
    </row>
    <row r="25" spans="1:7" s="34" customFormat="1" ht="18">
      <c r="A25" s="46"/>
      <c r="B25" s="47" t="s">
        <v>36</v>
      </c>
      <c r="C25" s="48">
        <v>20</v>
      </c>
      <c r="D25" s="11">
        <v>16</v>
      </c>
      <c r="E25" s="11">
        <v>9</v>
      </c>
      <c r="F25" s="11">
        <v>10</v>
      </c>
      <c r="G25" s="11">
        <v>8</v>
      </c>
    </row>
    <row r="26" spans="1:7" s="34" customFormat="1" ht="18">
      <c r="A26" s="46"/>
      <c r="B26" s="62" t="s">
        <v>51</v>
      </c>
      <c r="C26" s="63">
        <v>20</v>
      </c>
      <c r="D26" s="64">
        <v>17</v>
      </c>
      <c r="E26" s="64">
        <v>14</v>
      </c>
      <c r="F26" s="64">
        <v>15</v>
      </c>
      <c r="G26" s="64">
        <v>11</v>
      </c>
    </row>
    <row r="27" spans="1:7" s="34" customFormat="1" ht="18.75" thickBot="1">
      <c r="A27" s="69"/>
      <c r="B27" s="59" t="s">
        <v>37</v>
      </c>
      <c r="C27" s="60">
        <v>20</v>
      </c>
      <c r="D27" s="61">
        <v>16</v>
      </c>
      <c r="E27" s="61">
        <v>14</v>
      </c>
      <c r="F27" s="61">
        <v>14</v>
      </c>
      <c r="G27" s="61">
        <v>11</v>
      </c>
    </row>
    <row r="28" spans="1:7" s="34" customFormat="1" ht="27.75" thickBot="1" thickTop="1">
      <c r="A28" s="65" t="s">
        <v>56</v>
      </c>
      <c r="B28" s="66"/>
      <c r="C28" s="67"/>
      <c r="D28" s="68">
        <f>SUM(D17:D27)</f>
        <v>168</v>
      </c>
      <c r="E28" s="68">
        <f>SUM(E17:E27)</f>
        <v>149</v>
      </c>
      <c r="F28" s="68">
        <f>SUM(F17:F27)</f>
        <v>133</v>
      </c>
      <c r="G28" s="68">
        <f>SUM(G17:G27)</f>
        <v>104</v>
      </c>
    </row>
    <row r="29" spans="1:7" s="34" customFormat="1" ht="21" thickTop="1">
      <c r="A29" s="53" t="s">
        <v>47</v>
      </c>
      <c r="B29" s="31" t="s">
        <v>30</v>
      </c>
      <c r="C29" s="49">
        <v>20</v>
      </c>
      <c r="D29" s="50">
        <v>15</v>
      </c>
      <c r="E29" s="45">
        <v>13</v>
      </c>
      <c r="F29" s="45">
        <v>10</v>
      </c>
      <c r="G29" s="45">
        <v>8</v>
      </c>
    </row>
    <row r="30" spans="1:7" s="34" customFormat="1" ht="18">
      <c r="A30" s="46"/>
      <c r="B30" s="47" t="s">
        <v>31</v>
      </c>
      <c r="C30" s="48">
        <v>20</v>
      </c>
      <c r="D30" s="11">
        <v>12</v>
      </c>
      <c r="E30" s="11">
        <v>15</v>
      </c>
      <c r="F30" s="11">
        <v>10</v>
      </c>
      <c r="G30" s="11">
        <v>9</v>
      </c>
    </row>
    <row r="31" spans="1:7" s="34" customFormat="1" ht="18">
      <c r="A31" s="46"/>
      <c r="B31" s="31" t="s">
        <v>32</v>
      </c>
      <c r="C31" s="49">
        <v>20</v>
      </c>
      <c r="D31" s="50">
        <v>16</v>
      </c>
      <c r="E31" s="50">
        <v>13</v>
      </c>
      <c r="F31" s="50">
        <v>11</v>
      </c>
      <c r="G31" s="50">
        <v>11</v>
      </c>
    </row>
    <row r="32" spans="1:7" s="34" customFormat="1" ht="18">
      <c r="A32" s="46"/>
      <c r="B32" s="47" t="s">
        <v>33</v>
      </c>
      <c r="C32" s="48">
        <v>20</v>
      </c>
      <c r="D32" s="11">
        <v>16</v>
      </c>
      <c r="E32" s="11">
        <v>12</v>
      </c>
      <c r="F32" s="11">
        <v>11</v>
      </c>
      <c r="G32" s="11">
        <v>10</v>
      </c>
    </row>
    <row r="33" spans="1:7" s="34" customFormat="1" ht="18">
      <c r="A33" s="46"/>
      <c r="B33" s="47" t="s">
        <v>34</v>
      </c>
      <c r="C33" s="48">
        <v>20</v>
      </c>
      <c r="D33" s="11">
        <v>14</v>
      </c>
      <c r="E33" s="11">
        <v>14</v>
      </c>
      <c r="F33" s="11">
        <v>12</v>
      </c>
      <c r="G33" s="11">
        <v>11</v>
      </c>
    </row>
    <row r="34" spans="1:7" s="34" customFormat="1" ht="18">
      <c r="A34" s="46"/>
      <c r="B34" s="31" t="s">
        <v>67</v>
      </c>
      <c r="C34" s="49">
        <v>20</v>
      </c>
      <c r="D34" s="50">
        <v>16</v>
      </c>
      <c r="E34" s="50">
        <v>11</v>
      </c>
      <c r="F34" s="50">
        <v>15</v>
      </c>
      <c r="G34" s="50">
        <v>12</v>
      </c>
    </row>
    <row r="35" spans="1:7" s="34" customFormat="1" ht="18">
      <c r="A35" s="46"/>
      <c r="B35" s="47" t="s">
        <v>35</v>
      </c>
      <c r="C35" s="48">
        <v>20</v>
      </c>
      <c r="D35" s="11">
        <v>15</v>
      </c>
      <c r="E35" s="11">
        <v>12</v>
      </c>
      <c r="F35" s="11">
        <v>12</v>
      </c>
      <c r="G35" s="11">
        <v>9</v>
      </c>
    </row>
    <row r="36" spans="1:7" s="34" customFormat="1" ht="18">
      <c r="A36" s="46"/>
      <c r="B36" s="47" t="s">
        <v>68</v>
      </c>
      <c r="C36" s="48">
        <v>20</v>
      </c>
      <c r="D36" s="11">
        <v>16</v>
      </c>
      <c r="E36" s="11">
        <v>11</v>
      </c>
      <c r="F36" s="11">
        <v>13</v>
      </c>
      <c r="G36" s="11">
        <v>9</v>
      </c>
    </row>
    <row r="37" spans="1:7" s="34" customFormat="1" ht="18">
      <c r="A37" s="46"/>
      <c r="B37" s="47" t="s">
        <v>36</v>
      </c>
      <c r="C37" s="48">
        <v>20</v>
      </c>
      <c r="D37" s="11">
        <v>15</v>
      </c>
      <c r="E37" s="11">
        <v>11</v>
      </c>
      <c r="F37" s="11">
        <v>10</v>
      </c>
      <c r="G37" s="11">
        <v>9</v>
      </c>
    </row>
    <row r="38" spans="1:7" s="34" customFormat="1" ht="18">
      <c r="A38" s="46"/>
      <c r="B38" s="51" t="s">
        <v>51</v>
      </c>
      <c r="C38" s="48">
        <v>20</v>
      </c>
      <c r="D38" s="11">
        <v>15</v>
      </c>
      <c r="E38" s="64">
        <v>15</v>
      </c>
      <c r="F38" s="64">
        <v>14</v>
      </c>
      <c r="G38" s="64">
        <v>12</v>
      </c>
    </row>
    <row r="39" spans="1:7" s="34" customFormat="1" ht="18.75" thickBot="1">
      <c r="A39" s="78"/>
      <c r="B39" s="66" t="s">
        <v>37</v>
      </c>
      <c r="C39" s="67">
        <v>20</v>
      </c>
      <c r="D39" s="68">
        <v>16</v>
      </c>
      <c r="E39" s="61">
        <v>14</v>
      </c>
      <c r="F39" s="61">
        <v>14</v>
      </c>
      <c r="G39" s="61">
        <v>11</v>
      </c>
    </row>
    <row r="40" spans="1:7" s="34" customFormat="1" ht="27.75" thickBot="1" thickTop="1">
      <c r="A40" s="65" t="s">
        <v>57</v>
      </c>
      <c r="B40" s="66"/>
      <c r="C40" s="67"/>
      <c r="D40" s="68">
        <f>SUM(D29:D39)</f>
        <v>166</v>
      </c>
      <c r="E40" s="68">
        <f>SUM(E29:E39)</f>
        <v>141</v>
      </c>
      <c r="F40" s="68">
        <f>SUM(F29:F39)</f>
        <v>132</v>
      </c>
      <c r="G40" s="68">
        <f>SUM(G29:G39)</f>
        <v>111</v>
      </c>
    </row>
    <row r="41" spans="1:10" s="34" customFormat="1" ht="21" thickTop="1">
      <c r="A41" s="53" t="s">
        <v>48</v>
      </c>
      <c r="B41" s="31" t="s">
        <v>30</v>
      </c>
      <c r="C41" s="49">
        <v>20</v>
      </c>
      <c r="D41" s="11">
        <v>16</v>
      </c>
      <c r="E41" s="11">
        <v>16</v>
      </c>
      <c r="F41" s="11">
        <v>14</v>
      </c>
      <c r="G41" s="11">
        <v>12</v>
      </c>
      <c r="J41" s="34" t="s">
        <v>49</v>
      </c>
    </row>
    <row r="42" spans="1:7" s="34" customFormat="1" ht="18">
      <c r="A42" s="46"/>
      <c r="B42" s="47" t="s">
        <v>31</v>
      </c>
      <c r="C42" s="48">
        <v>20</v>
      </c>
      <c r="D42" s="50">
        <v>16</v>
      </c>
      <c r="E42" s="50">
        <v>17</v>
      </c>
      <c r="F42" s="50">
        <v>14</v>
      </c>
      <c r="G42" s="50">
        <v>13</v>
      </c>
    </row>
    <row r="43" spans="1:7" s="34" customFormat="1" ht="18">
      <c r="A43" s="46"/>
      <c r="B43" s="31" t="s">
        <v>32</v>
      </c>
      <c r="C43" s="49">
        <v>20</v>
      </c>
      <c r="D43" s="11">
        <v>16</v>
      </c>
      <c r="E43" s="11">
        <v>16</v>
      </c>
      <c r="F43" s="11">
        <v>15</v>
      </c>
      <c r="G43" s="11">
        <v>14</v>
      </c>
    </row>
    <row r="44" spans="1:7" s="34" customFormat="1" ht="18">
      <c r="A44" s="46"/>
      <c r="B44" s="47" t="s">
        <v>33</v>
      </c>
      <c r="C44" s="48">
        <v>20</v>
      </c>
      <c r="D44" s="50">
        <v>17</v>
      </c>
      <c r="E44" s="50">
        <v>16</v>
      </c>
      <c r="F44" s="50">
        <v>14</v>
      </c>
      <c r="G44" s="50">
        <v>13</v>
      </c>
    </row>
    <row r="45" spans="1:7" s="34" customFormat="1" ht="18">
      <c r="A45" s="46"/>
      <c r="B45" s="31" t="s">
        <v>34</v>
      </c>
      <c r="C45" s="49">
        <v>20</v>
      </c>
      <c r="D45" s="11">
        <v>17</v>
      </c>
      <c r="E45" s="11">
        <v>14</v>
      </c>
      <c r="F45" s="11">
        <v>15</v>
      </c>
      <c r="G45" s="11">
        <v>11</v>
      </c>
    </row>
    <row r="46" spans="1:7" s="34" customFormat="1" ht="18">
      <c r="A46" s="46"/>
      <c r="B46" s="31" t="s">
        <v>67</v>
      </c>
      <c r="C46" s="49">
        <v>20</v>
      </c>
      <c r="D46" s="11">
        <v>18</v>
      </c>
      <c r="E46" s="11">
        <v>15</v>
      </c>
      <c r="F46" s="11">
        <v>16</v>
      </c>
      <c r="G46" s="11">
        <v>9</v>
      </c>
    </row>
    <row r="47" spans="1:7" s="34" customFormat="1" ht="18">
      <c r="A47" s="46"/>
      <c r="B47" s="47" t="s">
        <v>35</v>
      </c>
      <c r="C47" s="48">
        <v>20</v>
      </c>
      <c r="D47" s="11">
        <v>18</v>
      </c>
      <c r="E47" s="11">
        <v>14</v>
      </c>
      <c r="F47" s="11">
        <v>15</v>
      </c>
      <c r="G47" s="11">
        <v>13</v>
      </c>
    </row>
    <row r="48" spans="1:7" s="34" customFormat="1" ht="18">
      <c r="A48" s="46"/>
      <c r="B48" s="47" t="s">
        <v>68</v>
      </c>
      <c r="C48" s="48">
        <v>20</v>
      </c>
      <c r="D48" s="64">
        <v>19</v>
      </c>
      <c r="E48" s="64">
        <v>12</v>
      </c>
      <c r="F48" s="64">
        <v>18</v>
      </c>
      <c r="G48" s="64">
        <v>10</v>
      </c>
    </row>
    <row r="49" spans="1:7" s="34" customFormat="1" ht="18">
      <c r="A49" s="46"/>
      <c r="B49" s="47" t="s">
        <v>36</v>
      </c>
      <c r="C49" s="48">
        <v>20</v>
      </c>
      <c r="D49" s="64">
        <v>17</v>
      </c>
      <c r="E49" s="64">
        <v>14</v>
      </c>
      <c r="F49" s="64">
        <v>14</v>
      </c>
      <c r="G49" s="64">
        <v>10</v>
      </c>
    </row>
    <row r="50" spans="1:7" s="34" customFormat="1" ht="18">
      <c r="A50" s="46"/>
      <c r="B50" s="62" t="s">
        <v>51</v>
      </c>
      <c r="C50" s="63">
        <v>20</v>
      </c>
      <c r="D50" s="80">
        <v>18</v>
      </c>
      <c r="E50" s="11">
        <v>15</v>
      </c>
      <c r="F50" s="11">
        <v>16</v>
      </c>
      <c r="G50" s="11">
        <v>12</v>
      </c>
    </row>
    <row r="51" spans="1:7" s="34" customFormat="1" ht="18.75" thickBot="1">
      <c r="A51" s="69"/>
      <c r="B51" s="59" t="s">
        <v>37</v>
      </c>
      <c r="C51" s="60">
        <v>20</v>
      </c>
      <c r="D51" s="68">
        <v>17</v>
      </c>
      <c r="E51" s="68">
        <v>15</v>
      </c>
      <c r="F51" s="68">
        <v>15</v>
      </c>
      <c r="G51" s="68">
        <v>11</v>
      </c>
    </row>
    <row r="52" spans="1:7" s="34" customFormat="1" ht="27.75" thickBot="1" thickTop="1">
      <c r="A52" s="70" t="s">
        <v>58</v>
      </c>
      <c r="B52" s="71"/>
      <c r="C52" s="72"/>
      <c r="D52" s="68">
        <f>SUM(D41:D51)</f>
        <v>189</v>
      </c>
      <c r="E52" s="68">
        <f>SUM(E41:E51)</f>
        <v>164</v>
      </c>
      <c r="F52" s="68">
        <f>SUM(F41:F51)</f>
        <v>166</v>
      </c>
      <c r="G52" s="68">
        <f>SUM(G41:G51)</f>
        <v>128</v>
      </c>
    </row>
    <row r="53" spans="1:7" s="34" customFormat="1" ht="21" thickTop="1">
      <c r="A53" s="53" t="s">
        <v>50</v>
      </c>
      <c r="B53" s="31" t="s">
        <v>30</v>
      </c>
      <c r="C53" s="49">
        <v>20</v>
      </c>
      <c r="D53" s="50">
        <v>14</v>
      </c>
      <c r="E53" s="11">
        <v>14</v>
      </c>
      <c r="F53" s="11">
        <v>12</v>
      </c>
      <c r="G53" s="11">
        <v>11</v>
      </c>
    </row>
    <row r="54" spans="1:7" s="34" customFormat="1" ht="18">
      <c r="A54" s="46"/>
      <c r="B54" s="47" t="s">
        <v>31</v>
      </c>
      <c r="C54" s="48">
        <v>20</v>
      </c>
      <c r="D54" s="11">
        <v>14</v>
      </c>
      <c r="E54" s="50">
        <v>15</v>
      </c>
      <c r="F54" s="50">
        <v>10</v>
      </c>
      <c r="G54" s="50">
        <v>9</v>
      </c>
    </row>
    <row r="55" spans="1:7" s="34" customFormat="1" ht="18">
      <c r="A55" s="46"/>
      <c r="B55" s="31" t="s">
        <v>32</v>
      </c>
      <c r="C55" s="49">
        <v>20</v>
      </c>
      <c r="D55" s="50">
        <v>15</v>
      </c>
      <c r="E55" s="11">
        <v>13</v>
      </c>
      <c r="F55" s="11">
        <v>11</v>
      </c>
      <c r="G55" s="11">
        <v>11</v>
      </c>
    </row>
    <row r="56" spans="1:7" s="34" customFormat="1" ht="18">
      <c r="A56" s="46"/>
      <c r="B56" s="47" t="s">
        <v>33</v>
      </c>
      <c r="C56" s="48">
        <v>20</v>
      </c>
      <c r="D56" s="11">
        <v>14</v>
      </c>
      <c r="E56" s="50">
        <v>15</v>
      </c>
      <c r="F56" s="50">
        <v>11</v>
      </c>
      <c r="G56" s="50">
        <v>11</v>
      </c>
    </row>
    <row r="57" spans="1:7" s="34" customFormat="1" ht="18">
      <c r="A57" s="46"/>
      <c r="B57" s="31" t="s">
        <v>34</v>
      </c>
      <c r="C57" s="49">
        <v>20</v>
      </c>
      <c r="D57" s="80">
        <v>15</v>
      </c>
      <c r="E57" s="11">
        <v>13</v>
      </c>
      <c r="F57" s="11">
        <v>11</v>
      </c>
      <c r="G57" s="11">
        <v>10</v>
      </c>
    </row>
    <row r="58" spans="1:7" s="34" customFormat="1" ht="18">
      <c r="A58" s="46"/>
      <c r="B58" s="31" t="s">
        <v>67</v>
      </c>
      <c r="C58" s="49">
        <v>20</v>
      </c>
      <c r="D58" s="50">
        <v>15</v>
      </c>
      <c r="E58" s="11">
        <v>12</v>
      </c>
      <c r="F58" s="11">
        <v>12</v>
      </c>
      <c r="G58" s="11">
        <v>8</v>
      </c>
    </row>
    <row r="59" spans="1:7" s="34" customFormat="1" ht="20.25">
      <c r="A59" s="53"/>
      <c r="B59" s="47" t="s">
        <v>35</v>
      </c>
      <c r="C59" s="48">
        <v>20</v>
      </c>
      <c r="D59" s="11">
        <v>17</v>
      </c>
      <c r="E59" s="11">
        <v>12</v>
      </c>
      <c r="F59" s="11">
        <v>14</v>
      </c>
      <c r="G59" s="11">
        <v>10</v>
      </c>
    </row>
    <row r="60" spans="1:7" s="34" customFormat="1" ht="20.25">
      <c r="A60" s="53"/>
      <c r="B60" s="47" t="s">
        <v>68</v>
      </c>
      <c r="C60" s="48">
        <v>20</v>
      </c>
      <c r="D60" s="11">
        <v>17</v>
      </c>
      <c r="E60" s="64">
        <v>11</v>
      </c>
      <c r="F60" s="64">
        <v>13</v>
      </c>
      <c r="G60" s="64">
        <v>10</v>
      </c>
    </row>
    <row r="61" spans="1:7" s="34" customFormat="1" ht="20.25">
      <c r="A61" s="53"/>
      <c r="B61" s="47" t="s">
        <v>36</v>
      </c>
      <c r="C61" s="48">
        <v>20</v>
      </c>
      <c r="D61" s="11">
        <v>12</v>
      </c>
      <c r="E61" s="64">
        <v>11</v>
      </c>
      <c r="F61" s="64">
        <v>12</v>
      </c>
      <c r="G61" s="64">
        <v>11</v>
      </c>
    </row>
    <row r="62" spans="1:7" s="34" customFormat="1" ht="20.25">
      <c r="A62" s="53"/>
      <c r="B62" s="62" t="s">
        <v>51</v>
      </c>
      <c r="C62" s="63">
        <v>20</v>
      </c>
      <c r="D62" s="64">
        <v>14</v>
      </c>
      <c r="E62" s="11">
        <v>12</v>
      </c>
      <c r="F62" s="11">
        <v>13</v>
      </c>
      <c r="G62" s="11">
        <v>10</v>
      </c>
    </row>
    <row r="63" spans="1:7" s="34" customFormat="1" ht="21" thickBot="1">
      <c r="A63" s="73"/>
      <c r="B63" s="59" t="s">
        <v>37</v>
      </c>
      <c r="C63" s="60">
        <v>20</v>
      </c>
      <c r="D63" s="61">
        <v>15</v>
      </c>
      <c r="E63" s="68">
        <v>13</v>
      </c>
      <c r="F63" s="68">
        <v>12</v>
      </c>
      <c r="G63" s="68">
        <v>9</v>
      </c>
    </row>
    <row r="64" spans="1:7" s="34" customFormat="1" ht="27.75" thickBot="1" thickTop="1">
      <c r="A64" s="70" t="s">
        <v>59</v>
      </c>
      <c r="B64" s="71"/>
      <c r="C64" s="77"/>
      <c r="D64" s="68">
        <f>SUM(D53:D63)</f>
        <v>162</v>
      </c>
      <c r="E64" s="68">
        <f>SUM(E53:E63)</f>
        <v>141</v>
      </c>
      <c r="F64" s="68">
        <f>SUM(F53:F63)</f>
        <v>131</v>
      </c>
      <c r="G64" s="68">
        <f>SUM(G53:G63)</f>
        <v>110</v>
      </c>
    </row>
    <row r="65" spans="1:7" s="34" customFormat="1" ht="21" thickTop="1">
      <c r="A65" s="35"/>
      <c r="B65" s="74" t="s">
        <v>38</v>
      </c>
      <c r="C65" s="75">
        <f>SUM(C17:C64)</f>
        <v>880</v>
      </c>
      <c r="D65" s="76">
        <f>SUM(D64,D52,D40,D28)</f>
        <v>685</v>
      </c>
      <c r="E65" s="76">
        <f>SUM(E64,E52,E40,E28)</f>
        <v>595</v>
      </c>
      <c r="F65" s="76">
        <f>SUM(F64,F52,F40,F28)</f>
        <v>562</v>
      </c>
      <c r="G65" s="76">
        <f>SUM(G64,G52,G40,G28)</f>
        <v>453</v>
      </c>
    </row>
    <row r="66" spans="1:7" s="34" customFormat="1" ht="21" thickBot="1">
      <c r="A66" s="35"/>
      <c r="B66" s="54" t="s">
        <v>39</v>
      </c>
      <c r="C66" s="55"/>
      <c r="D66" s="52">
        <v>1</v>
      </c>
      <c r="E66" s="52"/>
      <c r="F66" s="52"/>
      <c r="G66" s="52"/>
    </row>
    <row r="67" spans="1:7" s="34" customFormat="1" ht="21" thickBot="1">
      <c r="A67" s="35"/>
      <c r="B67" s="54" t="s">
        <v>40</v>
      </c>
      <c r="C67" s="55"/>
      <c r="D67" s="55">
        <f>SUM(D65-D66)</f>
        <v>684</v>
      </c>
      <c r="E67" s="55">
        <f>SUM(E65-E66)</f>
        <v>595</v>
      </c>
      <c r="F67" s="55">
        <f>SUM(F65-F66)</f>
        <v>562</v>
      </c>
      <c r="G67" s="55">
        <f>SUM(G65-G66)</f>
        <v>453</v>
      </c>
    </row>
    <row r="68" spans="1:7" s="34" customFormat="1" ht="20.25">
      <c r="A68" s="35"/>
      <c r="B68" s="35"/>
      <c r="C68" s="35"/>
      <c r="D68" s="32">
        <v>1</v>
      </c>
      <c r="E68" s="56">
        <v>2</v>
      </c>
      <c r="F68" s="56">
        <v>3</v>
      </c>
      <c r="G68" s="56">
        <v>4</v>
      </c>
    </row>
    <row r="69" spans="1:7" s="34" customFormat="1" ht="18">
      <c r="A69" s="35"/>
      <c r="B69" s="35"/>
      <c r="C69" s="35"/>
      <c r="D69" s="35"/>
      <c r="E69" s="57"/>
      <c r="F69" s="57"/>
      <c r="G69" s="57"/>
    </row>
    <row r="70" spans="1:7" s="34" customFormat="1" ht="18">
      <c r="A70" s="35"/>
      <c r="B70" s="58"/>
      <c r="C70" s="35"/>
      <c r="D70" s="35"/>
      <c r="E70" s="57"/>
      <c r="F70" s="57"/>
      <c r="G70" s="57"/>
    </row>
    <row r="71" spans="1:7" s="34" customFormat="1" ht="20.25">
      <c r="A71" s="32" t="s">
        <v>217</v>
      </c>
      <c r="B71" s="58"/>
      <c r="C71" s="35"/>
      <c r="D71" s="35"/>
      <c r="E71" s="57"/>
      <c r="F71" s="57"/>
      <c r="G71" s="57"/>
    </row>
    <row r="72" spans="1:7" s="34" customFormat="1" ht="20.25">
      <c r="A72" s="32" t="s">
        <v>218</v>
      </c>
      <c r="B72" s="58"/>
      <c r="C72" s="35"/>
      <c r="D72" s="35"/>
      <c r="E72" s="57"/>
      <c r="F72" s="57"/>
      <c r="G72" s="57"/>
    </row>
    <row r="73" spans="1:7" s="34" customFormat="1" ht="20.25">
      <c r="A73" s="32" t="s">
        <v>219</v>
      </c>
      <c r="B73" s="35"/>
      <c r="C73" s="35"/>
      <c r="D73" s="35"/>
      <c r="E73" s="57"/>
      <c r="F73" s="57"/>
      <c r="G73" s="57"/>
    </row>
    <row r="74" spans="1:7" s="34" customFormat="1" ht="20.25">
      <c r="A74" s="32" t="s">
        <v>220</v>
      </c>
      <c r="B74" s="35"/>
      <c r="C74" s="35"/>
      <c r="D74" s="35"/>
      <c r="E74" s="57"/>
      <c r="F74" s="57"/>
      <c r="G74" s="57"/>
    </row>
    <row r="75" s="34" customFormat="1" ht="20.25">
      <c r="A75" s="32"/>
    </row>
    <row r="80" spans="1:2" ht="20.25">
      <c r="A80" s="32" t="s">
        <v>134</v>
      </c>
      <c r="B80" s="8" t="s">
        <v>161</v>
      </c>
    </row>
    <row r="81" ht="20.25">
      <c r="B81" s="8" t="s">
        <v>162</v>
      </c>
    </row>
    <row r="82" ht="20.25">
      <c r="B82" s="8" t="s">
        <v>163</v>
      </c>
    </row>
    <row r="83" ht="20.25">
      <c r="B83" s="8" t="s">
        <v>164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5:W59"/>
  <sheetViews>
    <sheetView zoomScale="70" zoomScaleNormal="70" zoomScalePageLayoutView="0" workbookViewId="0" topLeftCell="A16">
      <selection activeCell="G55" sqref="G55"/>
    </sheetView>
  </sheetViews>
  <sheetFormatPr defaultColWidth="9.140625" defaultRowHeight="12.75"/>
  <cols>
    <col min="1" max="1" width="20.00390625" style="0" customWidth="1"/>
    <col min="2" max="2" width="38.421875" style="0" customWidth="1"/>
    <col min="3" max="3" width="10.421875" style="0" customWidth="1"/>
    <col min="4" max="4" width="12.8515625" style="0" customWidth="1"/>
    <col min="5" max="5" width="12.7109375" style="0" customWidth="1"/>
    <col min="6" max="6" width="13.00390625" style="0" customWidth="1"/>
    <col min="7" max="7" width="12.8515625" style="0" customWidth="1"/>
    <col min="8" max="8" width="13.00390625" style="0" customWidth="1"/>
    <col min="9" max="9" width="12.7109375" style="0" customWidth="1"/>
    <col min="10" max="10" width="13.00390625" style="0" customWidth="1"/>
    <col min="11" max="21" width="12.8515625" style="0" customWidth="1"/>
  </cols>
  <sheetData>
    <row r="5" spans="2:10" ht="33.75">
      <c r="B5" s="33">
        <v>2016</v>
      </c>
      <c r="J5" s="33">
        <v>2016</v>
      </c>
    </row>
    <row r="13" spans="1:7" ht="20.25">
      <c r="A13" s="8" t="s">
        <v>13</v>
      </c>
      <c r="C13" s="8" t="s">
        <v>141</v>
      </c>
      <c r="E13" s="8"/>
      <c r="G13" s="15"/>
    </row>
    <row r="14" spans="1:7" ht="20.25">
      <c r="A14" s="8"/>
      <c r="C14" s="8"/>
      <c r="E14" s="8"/>
      <c r="G14" s="15"/>
    </row>
    <row r="15" spans="1:7" ht="20.25">
      <c r="A15" s="8"/>
      <c r="C15" s="8"/>
      <c r="E15" s="8"/>
      <c r="G15" s="15"/>
    </row>
    <row r="16" spans="1:7" ht="21" thickBot="1">
      <c r="A16" s="8"/>
      <c r="C16" s="8"/>
      <c r="D16" s="108"/>
      <c r="E16" s="8"/>
      <c r="G16" s="15"/>
    </row>
    <row r="17" spans="1:21" s="34" customFormat="1" ht="21" thickBot="1">
      <c r="A17" s="35"/>
      <c r="B17" s="36"/>
      <c r="C17" s="37" t="s">
        <v>0</v>
      </c>
      <c r="D17" s="38" t="s">
        <v>66</v>
      </c>
      <c r="E17" s="38" t="s">
        <v>77</v>
      </c>
      <c r="F17" s="39" t="s">
        <v>75</v>
      </c>
      <c r="G17" s="40" t="s">
        <v>78</v>
      </c>
      <c r="H17" s="41" t="s">
        <v>82</v>
      </c>
      <c r="I17" s="41" t="s">
        <v>84</v>
      </c>
      <c r="J17" s="41" t="s">
        <v>73</v>
      </c>
      <c r="K17" s="41" t="s">
        <v>79</v>
      </c>
      <c r="L17" s="41" t="s">
        <v>81</v>
      </c>
      <c r="M17" s="41" t="s">
        <v>76</v>
      </c>
      <c r="N17" s="41" t="s">
        <v>74</v>
      </c>
      <c r="O17" s="41" t="s">
        <v>209</v>
      </c>
      <c r="P17" s="41" t="s">
        <v>88</v>
      </c>
      <c r="Q17" s="41" t="s">
        <v>83</v>
      </c>
      <c r="R17" s="41" t="s">
        <v>87</v>
      </c>
      <c r="S17" s="41" t="s">
        <v>80</v>
      </c>
      <c r="T17" s="41" t="s">
        <v>85</v>
      </c>
      <c r="U17" s="41" t="s">
        <v>86</v>
      </c>
    </row>
    <row r="18" spans="1:21" s="34" customFormat="1" ht="20.25">
      <c r="A18" s="42" t="s">
        <v>69</v>
      </c>
      <c r="B18" s="43" t="s">
        <v>30</v>
      </c>
      <c r="C18" s="44">
        <v>20</v>
      </c>
      <c r="D18" s="45">
        <v>15</v>
      </c>
      <c r="E18" s="45">
        <v>16</v>
      </c>
      <c r="F18" s="45">
        <v>15</v>
      </c>
      <c r="G18" s="45">
        <v>16</v>
      </c>
      <c r="H18" s="45">
        <v>12</v>
      </c>
      <c r="I18" s="45">
        <v>13</v>
      </c>
      <c r="J18" s="45">
        <v>11</v>
      </c>
      <c r="K18" s="45">
        <v>7</v>
      </c>
      <c r="L18" s="45">
        <v>9</v>
      </c>
      <c r="M18" s="45">
        <v>9</v>
      </c>
      <c r="N18" s="45">
        <v>6</v>
      </c>
      <c r="O18" s="45">
        <v>8</v>
      </c>
      <c r="P18" s="45">
        <v>7</v>
      </c>
      <c r="Q18" s="45">
        <v>9</v>
      </c>
      <c r="R18" s="45">
        <v>10</v>
      </c>
      <c r="S18" s="45">
        <v>11</v>
      </c>
      <c r="T18" s="45">
        <v>12</v>
      </c>
      <c r="U18" s="45">
        <v>3</v>
      </c>
    </row>
    <row r="19" spans="1:21" s="34" customFormat="1" ht="18">
      <c r="A19" s="46"/>
      <c r="B19" s="47" t="s">
        <v>31</v>
      </c>
      <c r="C19" s="48">
        <v>20</v>
      </c>
      <c r="D19" s="11">
        <v>16</v>
      </c>
      <c r="E19" s="11">
        <v>14</v>
      </c>
      <c r="F19" s="11">
        <v>15</v>
      </c>
      <c r="G19" s="11">
        <v>13</v>
      </c>
      <c r="H19" s="11">
        <v>11</v>
      </c>
      <c r="I19" s="11">
        <v>12</v>
      </c>
      <c r="J19" s="11">
        <v>12</v>
      </c>
      <c r="K19" s="11">
        <v>9</v>
      </c>
      <c r="L19" s="11">
        <v>10</v>
      </c>
      <c r="M19" s="11">
        <v>9</v>
      </c>
      <c r="N19" s="11">
        <v>10</v>
      </c>
      <c r="O19" s="11">
        <v>9</v>
      </c>
      <c r="P19" s="11">
        <v>7</v>
      </c>
      <c r="Q19" s="11">
        <v>7</v>
      </c>
      <c r="R19" s="11">
        <v>5</v>
      </c>
      <c r="S19" s="11">
        <v>7</v>
      </c>
      <c r="T19" s="11">
        <v>6</v>
      </c>
      <c r="U19" s="11">
        <v>1</v>
      </c>
    </row>
    <row r="20" spans="1:21" s="34" customFormat="1" ht="18">
      <c r="A20" s="46"/>
      <c r="B20" s="31" t="s">
        <v>32</v>
      </c>
      <c r="C20" s="49">
        <v>20</v>
      </c>
      <c r="D20" s="50">
        <v>15</v>
      </c>
      <c r="E20" s="50">
        <v>14</v>
      </c>
      <c r="F20" s="50">
        <v>14</v>
      </c>
      <c r="G20" s="50">
        <v>14</v>
      </c>
      <c r="H20" s="50">
        <v>12</v>
      </c>
      <c r="I20" s="50">
        <v>13</v>
      </c>
      <c r="J20" s="50">
        <v>13</v>
      </c>
      <c r="K20" s="50">
        <v>13</v>
      </c>
      <c r="L20" s="50">
        <v>11</v>
      </c>
      <c r="M20" s="50">
        <v>11</v>
      </c>
      <c r="N20" s="50">
        <v>12</v>
      </c>
      <c r="O20" s="50">
        <v>12</v>
      </c>
      <c r="P20" s="50">
        <v>11</v>
      </c>
      <c r="Q20" s="50">
        <v>9</v>
      </c>
      <c r="R20" s="50">
        <v>9</v>
      </c>
      <c r="S20" s="50">
        <v>10</v>
      </c>
      <c r="T20" s="50">
        <v>8</v>
      </c>
      <c r="U20" s="50">
        <v>2</v>
      </c>
    </row>
    <row r="21" spans="1:21" s="34" customFormat="1" ht="18">
      <c r="A21" s="46"/>
      <c r="B21" s="47" t="s">
        <v>33</v>
      </c>
      <c r="C21" s="48">
        <v>20</v>
      </c>
      <c r="D21" s="11">
        <v>15</v>
      </c>
      <c r="E21" s="11">
        <v>15</v>
      </c>
      <c r="F21" s="11">
        <v>15</v>
      </c>
      <c r="G21" s="11">
        <v>15</v>
      </c>
      <c r="H21" s="11">
        <v>12</v>
      </c>
      <c r="I21" s="11">
        <v>13</v>
      </c>
      <c r="J21" s="11">
        <v>12</v>
      </c>
      <c r="K21" s="11">
        <v>11</v>
      </c>
      <c r="L21" s="11">
        <v>12</v>
      </c>
      <c r="M21" s="11">
        <v>12</v>
      </c>
      <c r="N21" s="11">
        <v>12</v>
      </c>
      <c r="O21" s="11">
        <v>10</v>
      </c>
      <c r="P21" s="11">
        <v>10</v>
      </c>
      <c r="Q21" s="11">
        <v>9</v>
      </c>
      <c r="R21" s="11">
        <v>8</v>
      </c>
      <c r="S21" s="11">
        <v>9</v>
      </c>
      <c r="T21" s="11">
        <v>7</v>
      </c>
      <c r="U21" s="11">
        <v>2</v>
      </c>
    </row>
    <row r="22" spans="1:21" s="34" customFormat="1" ht="18">
      <c r="A22" s="46"/>
      <c r="B22" s="31" t="s">
        <v>34</v>
      </c>
      <c r="C22" s="49">
        <v>20</v>
      </c>
      <c r="D22" s="50">
        <v>15</v>
      </c>
      <c r="E22" s="50">
        <v>15</v>
      </c>
      <c r="F22" s="50">
        <v>14</v>
      </c>
      <c r="G22" s="50">
        <v>14</v>
      </c>
      <c r="H22" s="50">
        <v>13</v>
      </c>
      <c r="I22" s="50">
        <v>14</v>
      </c>
      <c r="J22" s="50">
        <v>11</v>
      </c>
      <c r="K22" s="50">
        <v>10</v>
      </c>
      <c r="L22" s="50">
        <v>12</v>
      </c>
      <c r="M22" s="50">
        <v>13</v>
      </c>
      <c r="N22" s="50">
        <v>12</v>
      </c>
      <c r="O22" s="50">
        <v>9</v>
      </c>
      <c r="P22" s="50">
        <v>11</v>
      </c>
      <c r="Q22" s="50">
        <v>10</v>
      </c>
      <c r="R22" s="50">
        <v>12</v>
      </c>
      <c r="S22" s="50">
        <v>8</v>
      </c>
      <c r="T22" s="50">
        <v>9</v>
      </c>
      <c r="U22" s="50">
        <v>2</v>
      </c>
    </row>
    <row r="23" spans="1:21" s="34" customFormat="1" ht="18">
      <c r="A23" s="46"/>
      <c r="B23" s="47" t="s">
        <v>35</v>
      </c>
      <c r="C23" s="48">
        <v>20</v>
      </c>
      <c r="D23" s="11">
        <v>16</v>
      </c>
      <c r="E23" s="11">
        <v>15</v>
      </c>
      <c r="F23" s="11">
        <v>14</v>
      </c>
      <c r="G23" s="11">
        <v>13</v>
      </c>
      <c r="H23" s="11">
        <v>15</v>
      </c>
      <c r="I23" s="11">
        <v>10</v>
      </c>
      <c r="J23" s="11">
        <v>11</v>
      </c>
      <c r="K23" s="11">
        <v>12</v>
      </c>
      <c r="L23" s="11">
        <v>14</v>
      </c>
      <c r="M23" s="11">
        <v>10</v>
      </c>
      <c r="N23" s="11">
        <v>11</v>
      </c>
      <c r="O23" s="11">
        <v>8</v>
      </c>
      <c r="P23" s="11">
        <v>10</v>
      </c>
      <c r="Q23" s="11">
        <v>7</v>
      </c>
      <c r="R23" s="11">
        <v>11</v>
      </c>
      <c r="S23" s="11">
        <v>9</v>
      </c>
      <c r="T23" s="11">
        <v>6</v>
      </c>
      <c r="U23" s="11">
        <v>3</v>
      </c>
    </row>
    <row r="24" spans="1:21" s="34" customFormat="1" ht="18">
      <c r="A24" s="46"/>
      <c r="B24" s="47" t="s">
        <v>36</v>
      </c>
      <c r="C24" s="48">
        <v>20</v>
      </c>
      <c r="D24" s="11">
        <v>11</v>
      </c>
      <c r="E24" s="11">
        <v>11</v>
      </c>
      <c r="F24" s="11">
        <v>12</v>
      </c>
      <c r="G24" s="11">
        <v>9</v>
      </c>
      <c r="H24" s="11">
        <v>11</v>
      </c>
      <c r="I24" s="11">
        <v>12</v>
      </c>
      <c r="J24" s="11">
        <v>8</v>
      </c>
      <c r="K24" s="11">
        <v>7</v>
      </c>
      <c r="L24" s="11">
        <v>11</v>
      </c>
      <c r="M24" s="11">
        <v>10</v>
      </c>
      <c r="N24" s="11">
        <v>9</v>
      </c>
      <c r="O24" s="11">
        <v>7</v>
      </c>
      <c r="P24" s="11">
        <v>7</v>
      </c>
      <c r="Q24" s="11">
        <v>9</v>
      </c>
      <c r="R24" s="11">
        <v>9</v>
      </c>
      <c r="S24" s="11">
        <v>8</v>
      </c>
      <c r="T24" s="11">
        <v>10</v>
      </c>
      <c r="U24" s="11">
        <v>4</v>
      </c>
    </row>
    <row r="25" spans="1:21" s="34" customFormat="1" ht="18">
      <c r="A25" s="46"/>
      <c r="B25" s="62" t="s">
        <v>51</v>
      </c>
      <c r="C25" s="63">
        <v>20</v>
      </c>
      <c r="D25" s="64">
        <v>15</v>
      </c>
      <c r="E25" s="64">
        <v>16</v>
      </c>
      <c r="F25" s="64">
        <v>14</v>
      </c>
      <c r="G25" s="64">
        <v>14</v>
      </c>
      <c r="H25" s="64">
        <v>14</v>
      </c>
      <c r="I25" s="64">
        <v>13</v>
      </c>
      <c r="J25" s="64">
        <v>14</v>
      </c>
      <c r="K25" s="64">
        <v>12</v>
      </c>
      <c r="L25" s="64">
        <v>9</v>
      </c>
      <c r="M25" s="64">
        <v>8</v>
      </c>
      <c r="N25" s="64">
        <v>12</v>
      </c>
      <c r="O25" s="64">
        <v>12</v>
      </c>
      <c r="P25" s="64">
        <v>10</v>
      </c>
      <c r="Q25" s="64">
        <v>12</v>
      </c>
      <c r="R25" s="64">
        <v>9</v>
      </c>
      <c r="S25" s="64">
        <v>10</v>
      </c>
      <c r="T25" s="64">
        <v>9</v>
      </c>
      <c r="U25" s="64">
        <v>2</v>
      </c>
    </row>
    <row r="26" spans="1:21" s="34" customFormat="1" ht="18.75" thickBot="1">
      <c r="A26" s="69"/>
      <c r="B26" s="59" t="s">
        <v>37</v>
      </c>
      <c r="C26" s="60">
        <v>20</v>
      </c>
      <c r="D26" s="61">
        <v>15</v>
      </c>
      <c r="E26" s="61">
        <v>15</v>
      </c>
      <c r="F26" s="61">
        <v>14</v>
      </c>
      <c r="G26" s="61">
        <v>14</v>
      </c>
      <c r="H26" s="61">
        <v>13</v>
      </c>
      <c r="I26" s="61">
        <v>14</v>
      </c>
      <c r="J26" s="61">
        <v>11</v>
      </c>
      <c r="K26" s="61">
        <v>10</v>
      </c>
      <c r="L26" s="61">
        <v>12</v>
      </c>
      <c r="M26" s="61">
        <v>13</v>
      </c>
      <c r="N26" s="61">
        <v>12</v>
      </c>
      <c r="O26" s="61">
        <v>9</v>
      </c>
      <c r="P26" s="61">
        <v>11</v>
      </c>
      <c r="Q26" s="61">
        <v>10</v>
      </c>
      <c r="R26" s="61">
        <v>12</v>
      </c>
      <c r="S26" s="61">
        <v>8</v>
      </c>
      <c r="T26" s="61">
        <v>9</v>
      </c>
      <c r="U26" s="61">
        <v>2</v>
      </c>
    </row>
    <row r="27" spans="1:21" s="34" customFormat="1" ht="27.75" thickBot="1" thickTop="1">
      <c r="A27" s="65" t="s">
        <v>70</v>
      </c>
      <c r="B27" s="66"/>
      <c r="C27" s="67"/>
      <c r="D27" s="68">
        <f aca="true" t="shared" si="0" ref="D27:U27">SUM(D18:D26)</f>
        <v>133</v>
      </c>
      <c r="E27" s="68">
        <f t="shared" si="0"/>
        <v>131</v>
      </c>
      <c r="F27" s="68">
        <f t="shared" si="0"/>
        <v>127</v>
      </c>
      <c r="G27" s="68">
        <f t="shared" si="0"/>
        <v>122</v>
      </c>
      <c r="H27" s="68">
        <f t="shared" si="0"/>
        <v>113</v>
      </c>
      <c r="I27" s="68">
        <f t="shared" si="0"/>
        <v>114</v>
      </c>
      <c r="J27" s="68">
        <f t="shared" si="0"/>
        <v>103</v>
      </c>
      <c r="K27" s="68">
        <f t="shared" si="0"/>
        <v>91</v>
      </c>
      <c r="L27" s="68">
        <f t="shared" si="0"/>
        <v>100</v>
      </c>
      <c r="M27" s="68">
        <f t="shared" si="0"/>
        <v>95</v>
      </c>
      <c r="N27" s="68">
        <f t="shared" si="0"/>
        <v>96</v>
      </c>
      <c r="O27" s="68">
        <f t="shared" si="0"/>
        <v>84</v>
      </c>
      <c r="P27" s="68">
        <f t="shared" si="0"/>
        <v>84</v>
      </c>
      <c r="Q27" s="68">
        <f t="shared" si="0"/>
        <v>82</v>
      </c>
      <c r="R27" s="68">
        <f t="shared" si="0"/>
        <v>85</v>
      </c>
      <c r="S27" s="68">
        <f t="shared" si="0"/>
        <v>80</v>
      </c>
      <c r="T27" s="68">
        <f t="shared" si="0"/>
        <v>76</v>
      </c>
      <c r="U27" s="68">
        <f t="shared" si="0"/>
        <v>21</v>
      </c>
    </row>
    <row r="28" spans="1:21" s="34" customFormat="1" ht="21" thickTop="1">
      <c r="A28" s="53" t="s">
        <v>71</v>
      </c>
      <c r="B28" s="31" t="s">
        <v>30</v>
      </c>
      <c r="C28" s="49">
        <v>20</v>
      </c>
      <c r="D28" s="50">
        <v>16</v>
      </c>
      <c r="E28" s="11">
        <v>15</v>
      </c>
      <c r="F28" s="11">
        <v>15</v>
      </c>
      <c r="G28" s="11">
        <v>12</v>
      </c>
      <c r="H28" s="11">
        <v>14</v>
      </c>
      <c r="I28" s="11">
        <v>13</v>
      </c>
      <c r="J28" s="11">
        <v>8</v>
      </c>
      <c r="K28" s="11">
        <v>9</v>
      </c>
      <c r="L28" s="11">
        <v>10</v>
      </c>
      <c r="M28" s="11">
        <v>10</v>
      </c>
      <c r="N28" s="11">
        <v>6</v>
      </c>
      <c r="O28" s="11">
        <v>8</v>
      </c>
      <c r="P28" s="11">
        <v>9</v>
      </c>
      <c r="Q28" s="11">
        <v>10</v>
      </c>
      <c r="R28" s="11">
        <v>10</v>
      </c>
      <c r="S28" s="11">
        <v>9</v>
      </c>
      <c r="T28" s="11">
        <v>11</v>
      </c>
      <c r="U28" s="11">
        <v>4</v>
      </c>
    </row>
    <row r="29" spans="1:21" s="34" customFormat="1" ht="18">
      <c r="A29" s="46"/>
      <c r="B29" s="47" t="s">
        <v>31</v>
      </c>
      <c r="C29" s="48">
        <v>20</v>
      </c>
      <c r="D29" s="11">
        <v>14</v>
      </c>
      <c r="E29" s="50">
        <v>15</v>
      </c>
      <c r="F29" s="50">
        <v>13</v>
      </c>
      <c r="G29" s="50">
        <v>14</v>
      </c>
      <c r="H29" s="50">
        <v>13</v>
      </c>
      <c r="I29" s="50">
        <v>12</v>
      </c>
      <c r="J29" s="50">
        <v>9</v>
      </c>
      <c r="K29" s="50">
        <v>13</v>
      </c>
      <c r="L29" s="50">
        <v>11</v>
      </c>
      <c r="M29" s="50">
        <v>11</v>
      </c>
      <c r="N29" s="50">
        <v>8</v>
      </c>
      <c r="O29" s="50">
        <v>9</v>
      </c>
      <c r="P29" s="50">
        <v>8</v>
      </c>
      <c r="Q29" s="50">
        <v>10</v>
      </c>
      <c r="R29" s="50">
        <v>9</v>
      </c>
      <c r="S29" s="50">
        <v>10</v>
      </c>
      <c r="T29" s="50">
        <v>10</v>
      </c>
      <c r="U29" s="50">
        <v>3</v>
      </c>
    </row>
    <row r="30" spans="1:21" s="34" customFormat="1" ht="18">
      <c r="A30" s="46"/>
      <c r="B30" s="31" t="s">
        <v>32</v>
      </c>
      <c r="C30" s="49">
        <v>20</v>
      </c>
      <c r="D30" s="50">
        <v>14</v>
      </c>
      <c r="E30" s="11">
        <v>11</v>
      </c>
      <c r="F30" s="11">
        <v>14</v>
      </c>
      <c r="G30" s="11">
        <v>14</v>
      </c>
      <c r="H30" s="11">
        <v>13</v>
      </c>
      <c r="I30" s="11">
        <v>14</v>
      </c>
      <c r="J30" s="11">
        <v>13</v>
      </c>
      <c r="K30" s="11">
        <v>13</v>
      </c>
      <c r="L30" s="11">
        <v>12</v>
      </c>
      <c r="M30" s="11">
        <v>12</v>
      </c>
      <c r="N30" s="11">
        <v>9</v>
      </c>
      <c r="O30" s="11">
        <v>16</v>
      </c>
      <c r="P30" s="11">
        <v>11</v>
      </c>
      <c r="Q30" s="11">
        <v>9</v>
      </c>
      <c r="R30" s="11">
        <v>10</v>
      </c>
      <c r="S30" s="11">
        <v>10</v>
      </c>
      <c r="T30" s="11">
        <v>9</v>
      </c>
      <c r="U30" s="11">
        <v>4</v>
      </c>
    </row>
    <row r="31" spans="1:23" s="34" customFormat="1" ht="18">
      <c r="A31" s="46"/>
      <c r="B31" s="47" t="s">
        <v>33</v>
      </c>
      <c r="C31" s="48">
        <v>20</v>
      </c>
      <c r="D31" s="11">
        <v>13</v>
      </c>
      <c r="E31" s="50">
        <v>13</v>
      </c>
      <c r="F31" s="50">
        <v>12</v>
      </c>
      <c r="G31" s="50">
        <v>13</v>
      </c>
      <c r="H31" s="50">
        <v>13</v>
      </c>
      <c r="I31" s="50">
        <v>13</v>
      </c>
      <c r="J31" s="50">
        <v>11</v>
      </c>
      <c r="K31" s="50">
        <v>11</v>
      </c>
      <c r="L31" s="50">
        <v>11</v>
      </c>
      <c r="M31" s="50">
        <v>11</v>
      </c>
      <c r="N31" s="50">
        <v>10</v>
      </c>
      <c r="O31" s="50">
        <v>14</v>
      </c>
      <c r="P31" s="50">
        <v>10</v>
      </c>
      <c r="Q31" s="50">
        <v>10</v>
      </c>
      <c r="R31" s="50">
        <v>11</v>
      </c>
      <c r="S31" s="50">
        <v>9</v>
      </c>
      <c r="T31" s="50">
        <v>9</v>
      </c>
      <c r="U31" s="50">
        <v>3</v>
      </c>
      <c r="V31" s="85"/>
      <c r="W31" s="35"/>
    </row>
    <row r="32" spans="1:21" s="34" customFormat="1" ht="18">
      <c r="A32" s="46"/>
      <c r="B32" s="31" t="s">
        <v>34</v>
      </c>
      <c r="C32" s="49">
        <v>20</v>
      </c>
      <c r="D32" s="50">
        <v>14</v>
      </c>
      <c r="E32" s="11">
        <v>14</v>
      </c>
      <c r="F32" s="11">
        <v>13</v>
      </c>
      <c r="G32" s="11">
        <v>15</v>
      </c>
      <c r="H32" s="11">
        <v>12</v>
      </c>
      <c r="I32" s="11">
        <v>13</v>
      </c>
      <c r="J32" s="11">
        <v>11</v>
      </c>
      <c r="K32" s="11">
        <v>14</v>
      </c>
      <c r="L32" s="11">
        <v>9</v>
      </c>
      <c r="M32" s="11">
        <v>9</v>
      </c>
      <c r="N32" s="11">
        <v>13</v>
      </c>
      <c r="O32" s="11">
        <v>13</v>
      </c>
      <c r="P32" s="11">
        <v>15</v>
      </c>
      <c r="Q32" s="11">
        <v>13</v>
      </c>
      <c r="R32" s="11">
        <v>9</v>
      </c>
      <c r="S32" s="11">
        <v>10</v>
      </c>
      <c r="T32" s="11">
        <v>12</v>
      </c>
      <c r="U32" s="11">
        <v>3</v>
      </c>
    </row>
    <row r="33" spans="1:21" s="34" customFormat="1" ht="20.25">
      <c r="A33" s="53"/>
      <c r="B33" s="47" t="s">
        <v>35</v>
      </c>
      <c r="C33" s="48">
        <v>20</v>
      </c>
      <c r="D33" s="11">
        <v>13</v>
      </c>
      <c r="E33" s="11">
        <v>12</v>
      </c>
      <c r="F33" s="11">
        <v>13</v>
      </c>
      <c r="G33" s="11">
        <v>14</v>
      </c>
      <c r="H33" s="11">
        <v>14</v>
      </c>
      <c r="I33" s="11">
        <v>10</v>
      </c>
      <c r="J33" s="11">
        <v>13</v>
      </c>
      <c r="K33" s="11">
        <v>13</v>
      </c>
      <c r="L33" s="11">
        <v>12</v>
      </c>
      <c r="M33" s="11">
        <v>11</v>
      </c>
      <c r="N33" s="11">
        <v>12</v>
      </c>
      <c r="O33" s="11">
        <v>9</v>
      </c>
      <c r="P33" s="11">
        <v>13</v>
      </c>
      <c r="Q33" s="11">
        <v>11</v>
      </c>
      <c r="R33" s="11">
        <v>8</v>
      </c>
      <c r="S33" s="11">
        <v>11</v>
      </c>
      <c r="T33" s="11">
        <v>8</v>
      </c>
      <c r="U33" s="11">
        <v>3</v>
      </c>
    </row>
    <row r="34" spans="1:21" s="34" customFormat="1" ht="20.25">
      <c r="A34" s="53"/>
      <c r="B34" s="47" t="s">
        <v>36</v>
      </c>
      <c r="C34" s="48">
        <v>20</v>
      </c>
      <c r="D34" s="11">
        <v>12</v>
      </c>
      <c r="E34" s="64">
        <v>11</v>
      </c>
      <c r="F34" s="64">
        <v>11</v>
      </c>
      <c r="G34" s="64">
        <v>10</v>
      </c>
      <c r="H34" s="64">
        <v>11</v>
      </c>
      <c r="I34" s="64">
        <v>8</v>
      </c>
      <c r="J34" s="64">
        <v>13</v>
      </c>
      <c r="K34" s="64">
        <v>10</v>
      </c>
      <c r="L34" s="64">
        <v>8</v>
      </c>
      <c r="M34" s="64">
        <v>10</v>
      </c>
      <c r="N34" s="64">
        <v>11</v>
      </c>
      <c r="O34" s="64">
        <v>13</v>
      </c>
      <c r="P34" s="64">
        <v>10</v>
      </c>
      <c r="Q34" s="64">
        <v>13</v>
      </c>
      <c r="R34" s="64">
        <v>9</v>
      </c>
      <c r="S34" s="64">
        <v>9</v>
      </c>
      <c r="T34" s="64">
        <v>9</v>
      </c>
      <c r="U34" s="64">
        <v>6</v>
      </c>
    </row>
    <row r="35" spans="1:21" s="34" customFormat="1" ht="20.25">
      <c r="A35" s="53"/>
      <c r="B35" s="62" t="s">
        <v>51</v>
      </c>
      <c r="C35" s="63">
        <v>20</v>
      </c>
      <c r="D35" s="64">
        <v>14</v>
      </c>
      <c r="E35" s="11">
        <v>14</v>
      </c>
      <c r="F35" s="11">
        <v>14</v>
      </c>
      <c r="G35" s="11">
        <v>15</v>
      </c>
      <c r="H35" s="11">
        <v>14</v>
      </c>
      <c r="I35" s="11">
        <v>11</v>
      </c>
      <c r="J35" s="11">
        <v>15</v>
      </c>
      <c r="K35" s="11">
        <v>14</v>
      </c>
      <c r="L35" s="11">
        <v>10</v>
      </c>
      <c r="M35" s="11">
        <v>10</v>
      </c>
      <c r="N35" s="11">
        <v>13</v>
      </c>
      <c r="O35" s="11">
        <v>11</v>
      </c>
      <c r="P35" s="11">
        <v>12</v>
      </c>
      <c r="Q35" s="11">
        <v>8</v>
      </c>
      <c r="R35" s="11">
        <v>11</v>
      </c>
      <c r="S35" s="11">
        <v>10</v>
      </c>
      <c r="T35" s="11">
        <v>9</v>
      </c>
      <c r="U35" s="11">
        <v>2</v>
      </c>
    </row>
    <row r="36" spans="1:21" s="34" customFormat="1" ht="21" thickBot="1">
      <c r="A36" s="73"/>
      <c r="B36" s="59" t="s">
        <v>37</v>
      </c>
      <c r="C36" s="60">
        <v>20</v>
      </c>
      <c r="D36" s="61">
        <v>14</v>
      </c>
      <c r="E36" s="68">
        <v>13</v>
      </c>
      <c r="F36" s="68">
        <v>13</v>
      </c>
      <c r="G36" s="68">
        <v>14</v>
      </c>
      <c r="H36" s="68">
        <v>13</v>
      </c>
      <c r="I36" s="68">
        <v>12</v>
      </c>
      <c r="J36" s="68">
        <v>10</v>
      </c>
      <c r="K36" s="68">
        <v>12</v>
      </c>
      <c r="L36" s="68">
        <v>9</v>
      </c>
      <c r="M36" s="68">
        <v>11</v>
      </c>
      <c r="N36" s="68">
        <v>11</v>
      </c>
      <c r="O36" s="68">
        <v>12</v>
      </c>
      <c r="P36" s="68">
        <v>10</v>
      </c>
      <c r="Q36" s="68">
        <v>10</v>
      </c>
      <c r="R36" s="68">
        <v>8</v>
      </c>
      <c r="S36" s="68">
        <v>10</v>
      </c>
      <c r="T36" s="68">
        <v>9</v>
      </c>
      <c r="U36" s="68">
        <v>4</v>
      </c>
    </row>
    <row r="37" spans="1:22" s="34" customFormat="1" ht="27.75" thickBot="1" thickTop="1">
      <c r="A37" s="70" t="s">
        <v>72</v>
      </c>
      <c r="B37" s="71"/>
      <c r="C37" s="77"/>
      <c r="D37" s="68">
        <f aca="true" t="shared" si="1" ref="D37:U37">SUM(D28:D36)</f>
        <v>124</v>
      </c>
      <c r="E37" s="68">
        <f t="shared" si="1"/>
        <v>118</v>
      </c>
      <c r="F37" s="68">
        <f t="shared" si="1"/>
        <v>118</v>
      </c>
      <c r="G37" s="68">
        <f t="shared" si="1"/>
        <v>121</v>
      </c>
      <c r="H37" s="68">
        <f t="shared" si="1"/>
        <v>117</v>
      </c>
      <c r="I37" s="68">
        <f t="shared" si="1"/>
        <v>106</v>
      </c>
      <c r="J37" s="68">
        <f t="shared" si="1"/>
        <v>103</v>
      </c>
      <c r="K37" s="68">
        <f t="shared" si="1"/>
        <v>109</v>
      </c>
      <c r="L37" s="68">
        <f t="shared" si="1"/>
        <v>92</v>
      </c>
      <c r="M37" s="68">
        <f t="shared" si="1"/>
        <v>95</v>
      </c>
      <c r="N37" s="68">
        <f t="shared" si="1"/>
        <v>93</v>
      </c>
      <c r="O37" s="68">
        <f t="shared" si="1"/>
        <v>105</v>
      </c>
      <c r="P37" s="68">
        <f t="shared" si="1"/>
        <v>98</v>
      </c>
      <c r="Q37" s="68">
        <f t="shared" si="1"/>
        <v>94</v>
      </c>
      <c r="R37" s="68">
        <f t="shared" si="1"/>
        <v>85</v>
      </c>
      <c r="S37" s="68">
        <f t="shared" si="1"/>
        <v>88</v>
      </c>
      <c r="T37" s="68">
        <f t="shared" si="1"/>
        <v>86</v>
      </c>
      <c r="U37" s="68">
        <f t="shared" si="1"/>
        <v>32</v>
      </c>
      <c r="V37" s="31"/>
    </row>
    <row r="38" spans="1:21" s="34" customFormat="1" ht="21" thickTop="1">
      <c r="A38" s="35"/>
      <c r="B38" s="109" t="s">
        <v>38</v>
      </c>
      <c r="C38" s="75">
        <f>SUM(C18:C37)</f>
        <v>360</v>
      </c>
      <c r="D38" s="76">
        <f aca="true" t="shared" si="2" ref="D38:U38">SUM(D27,D37)</f>
        <v>257</v>
      </c>
      <c r="E38" s="76">
        <f t="shared" si="2"/>
        <v>249</v>
      </c>
      <c r="F38" s="76">
        <f t="shared" si="2"/>
        <v>245</v>
      </c>
      <c r="G38" s="76">
        <f t="shared" si="2"/>
        <v>243</v>
      </c>
      <c r="H38" s="76">
        <f t="shared" si="2"/>
        <v>230</v>
      </c>
      <c r="I38" s="76">
        <f t="shared" si="2"/>
        <v>220</v>
      </c>
      <c r="J38" s="76">
        <f t="shared" si="2"/>
        <v>206</v>
      </c>
      <c r="K38" s="76">
        <f t="shared" si="2"/>
        <v>200</v>
      </c>
      <c r="L38" s="76">
        <f t="shared" si="2"/>
        <v>192</v>
      </c>
      <c r="M38" s="76">
        <f t="shared" si="2"/>
        <v>190</v>
      </c>
      <c r="N38" s="76">
        <f t="shared" si="2"/>
        <v>189</v>
      </c>
      <c r="O38" s="76">
        <f t="shared" si="2"/>
        <v>189</v>
      </c>
      <c r="P38" s="76">
        <f t="shared" si="2"/>
        <v>182</v>
      </c>
      <c r="Q38" s="76">
        <f t="shared" si="2"/>
        <v>176</v>
      </c>
      <c r="R38" s="76">
        <f t="shared" si="2"/>
        <v>170</v>
      </c>
      <c r="S38" s="76">
        <f t="shared" si="2"/>
        <v>168</v>
      </c>
      <c r="T38" s="76">
        <f t="shared" si="2"/>
        <v>162</v>
      </c>
      <c r="U38" s="76">
        <f t="shared" si="2"/>
        <v>53</v>
      </c>
    </row>
    <row r="39" spans="1:21" s="34" customFormat="1" ht="21" thickBot="1">
      <c r="A39" s="35"/>
      <c r="B39" s="110" t="s">
        <v>39</v>
      </c>
      <c r="C39" s="55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s="34" customFormat="1" ht="21" thickBot="1">
      <c r="A40" s="35"/>
      <c r="B40" s="111" t="s">
        <v>40</v>
      </c>
      <c r="C40" s="55"/>
      <c r="D40" s="55">
        <f aca="true" t="shared" si="3" ref="D40:U40">SUM(D38-D39)</f>
        <v>257</v>
      </c>
      <c r="E40" s="55">
        <f t="shared" si="3"/>
        <v>249</v>
      </c>
      <c r="F40" s="55">
        <f t="shared" si="3"/>
        <v>245</v>
      </c>
      <c r="G40" s="55">
        <f t="shared" si="3"/>
        <v>243</v>
      </c>
      <c r="H40" s="55">
        <f t="shared" si="3"/>
        <v>230</v>
      </c>
      <c r="I40" s="55">
        <f t="shared" si="3"/>
        <v>220</v>
      </c>
      <c r="J40" s="55">
        <f t="shared" si="3"/>
        <v>206</v>
      </c>
      <c r="K40" s="55">
        <f t="shared" si="3"/>
        <v>200</v>
      </c>
      <c r="L40" s="55">
        <f t="shared" si="3"/>
        <v>192</v>
      </c>
      <c r="M40" s="55">
        <f t="shared" si="3"/>
        <v>190</v>
      </c>
      <c r="N40" s="55">
        <f t="shared" si="3"/>
        <v>189</v>
      </c>
      <c r="O40" s="55">
        <f t="shared" si="3"/>
        <v>189</v>
      </c>
      <c r="P40" s="55">
        <f t="shared" si="3"/>
        <v>182</v>
      </c>
      <c r="Q40" s="55">
        <f t="shared" si="3"/>
        <v>176</v>
      </c>
      <c r="R40" s="55">
        <f t="shared" si="3"/>
        <v>170</v>
      </c>
      <c r="S40" s="55">
        <f t="shared" si="3"/>
        <v>168</v>
      </c>
      <c r="T40" s="55">
        <f t="shared" si="3"/>
        <v>162</v>
      </c>
      <c r="U40" s="55">
        <f t="shared" si="3"/>
        <v>53</v>
      </c>
    </row>
    <row r="41" spans="1:21" s="34" customFormat="1" ht="20.25">
      <c r="A41" s="35"/>
      <c r="B41" s="35"/>
      <c r="C41" s="35"/>
      <c r="D41" s="32">
        <v>1</v>
      </c>
      <c r="E41" s="32">
        <v>2</v>
      </c>
      <c r="F41" s="32">
        <v>3</v>
      </c>
      <c r="G41" s="31">
        <v>4</v>
      </c>
      <c r="H41" s="56">
        <v>5</v>
      </c>
      <c r="I41" s="56">
        <v>6</v>
      </c>
      <c r="J41" s="56">
        <v>7</v>
      </c>
      <c r="K41" s="56">
        <v>8</v>
      </c>
      <c r="L41" s="56">
        <v>9</v>
      </c>
      <c r="M41" s="56">
        <v>10</v>
      </c>
      <c r="N41" s="56">
        <v>11</v>
      </c>
      <c r="O41" s="56">
        <v>11</v>
      </c>
      <c r="P41" s="56">
        <v>13</v>
      </c>
      <c r="Q41" s="56">
        <v>14</v>
      </c>
      <c r="R41" s="56">
        <v>15</v>
      </c>
      <c r="S41" s="56">
        <v>16</v>
      </c>
      <c r="T41" s="56">
        <v>17</v>
      </c>
      <c r="U41" s="56">
        <v>18</v>
      </c>
    </row>
    <row r="42" spans="1:21" s="34" customFormat="1" ht="18">
      <c r="A42" s="35"/>
      <c r="B42" s="35"/>
      <c r="C42" s="35"/>
      <c r="D42" s="35"/>
      <c r="E42" s="35"/>
      <c r="F42" s="35"/>
      <c r="G42" s="31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1" s="34" customFormat="1" ht="18">
      <c r="A43" s="35"/>
      <c r="B43" s="58"/>
      <c r="C43" s="35"/>
      <c r="D43" s="35"/>
      <c r="E43" s="35"/>
      <c r="F43" s="35"/>
      <c r="G43" s="31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s="34" customFormat="1" ht="20.25">
      <c r="A44" s="32" t="s">
        <v>224</v>
      </c>
      <c r="B44" s="58"/>
      <c r="C44" s="35"/>
      <c r="D44" s="35"/>
      <c r="E44" s="35"/>
      <c r="F44" s="35"/>
      <c r="G44" s="31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21" s="34" customFormat="1" ht="20.25">
      <c r="A45" s="32" t="s">
        <v>225</v>
      </c>
      <c r="B45" s="58"/>
      <c r="C45" s="35"/>
      <c r="D45" s="35"/>
      <c r="E45" s="35"/>
      <c r="F45" s="35"/>
      <c r="G45" s="31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s="34" customFormat="1" ht="20.25">
      <c r="A46" s="32" t="s">
        <v>226</v>
      </c>
      <c r="B46" s="35"/>
      <c r="C46" s="35"/>
      <c r="D46" s="35"/>
      <c r="E46" s="35"/>
      <c r="F46" s="35"/>
      <c r="G46" s="31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s="34" customFormat="1" ht="20.25">
      <c r="A47" s="32" t="s">
        <v>227</v>
      </c>
      <c r="B47" s="35"/>
      <c r="C47" s="35"/>
      <c r="D47" s="35"/>
      <c r="E47" s="35"/>
      <c r="F47" s="35"/>
      <c r="G47" s="31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="34" customFormat="1" ht="20.25">
      <c r="A48" s="32" t="s">
        <v>228</v>
      </c>
    </row>
    <row r="53" spans="1:2" ht="20.25">
      <c r="A53" s="32" t="s">
        <v>135</v>
      </c>
      <c r="B53" s="8" t="s">
        <v>165</v>
      </c>
    </row>
    <row r="54" ht="20.25">
      <c r="B54" s="8" t="s">
        <v>221</v>
      </c>
    </row>
    <row r="55" ht="12.75">
      <c r="G55" s="107" t="s">
        <v>49</v>
      </c>
    </row>
    <row r="58" spans="2:4" ht="15">
      <c r="B58" s="3" t="s">
        <v>222</v>
      </c>
      <c r="C58" s="3"/>
      <c r="D58" s="3"/>
    </row>
    <row r="59" spans="2:4" ht="15">
      <c r="B59" s="3" t="s">
        <v>223</v>
      </c>
      <c r="C59" s="3"/>
      <c r="D59" s="3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5:M58"/>
  <sheetViews>
    <sheetView zoomScale="75" zoomScaleNormal="75" zoomScalePageLayoutView="0" workbookViewId="0" topLeftCell="A10">
      <selection activeCell="G47" sqref="G47"/>
    </sheetView>
  </sheetViews>
  <sheetFormatPr defaultColWidth="9.140625" defaultRowHeight="12.75"/>
  <cols>
    <col min="1" max="1" width="20.00390625" style="0" customWidth="1"/>
    <col min="2" max="2" width="33.421875" style="0" customWidth="1"/>
    <col min="3" max="3" width="10.421875" style="0" customWidth="1"/>
    <col min="4" max="4" width="12.7109375" style="0" customWidth="1"/>
    <col min="5" max="5" width="13.00390625" style="0" customWidth="1"/>
    <col min="6" max="9" width="12.8515625" style="0" customWidth="1"/>
    <col min="10" max="10" width="13.00390625" style="1" customWidth="1"/>
    <col min="11" max="11" width="12.28125" style="0" customWidth="1"/>
    <col min="12" max="12" width="12.00390625" style="0" customWidth="1"/>
    <col min="13" max="13" width="13.57421875" style="0" customWidth="1"/>
  </cols>
  <sheetData>
    <row r="1" ht="12.75"/>
    <row r="2" ht="12.75"/>
    <row r="3" ht="12.75"/>
    <row r="4" ht="12.75"/>
    <row r="5" spans="2:7" ht="33.75">
      <c r="B5" s="33">
        <v>2016</v>
      </c>
      <c r="G5" s="33">
        <v>2016</v>
      </c>
    </row>
    <row r="6" ht="12.75"/>
    <row r="7" ht="12.75"/>
    <row r="8" ht="12.75"/>
    <row r="13" spans="1:4" ht="20.25">
      <c r="A13" s="8" t="s">
        <v>15</v>
      </c>
      <c r="C13" s="8" t="s">
        <v>142</v>
      </c>
      <c r="D13" s="8"/>
    </row>
    <row r="14" spans="1:4" ht="20.25">
      <c r="A14" s="8"/>
      <c r="C14" s="8"/>
      <c r="D14" s="8"/>
    </row>
    <row r="15" spans="1:4" ht="20.25">
      <c r="A15" s="8"/>
      <c r="C15" s="8"/>
      <c r="D15" s="8"/>
    </row>
    <row r="16" spans="1:4" ht="21" thickBot="1">
      <c r="A16" s="8"/>
      <c r="C16" s="8"/>
      <c r="D16" s="8"/>
    </row>
    <row r="17" spans="1:13" s="34" customFormat="1" ht="21" thickBot="1">
      <c r="A17" s="35"/>
      <c r="B17" s="36"/>
      <c r="C17" s="37" t="s">
        <v>0</v>
      </c>
      <c r="D17" s="38" t="s">
        <v>104</v>
      </c>
      <c r="E17" s="39" t="s">
        <v>106</v>
      </c>
      <c r="F17" s="40" t="s">
        <v>107</v>
      </c>
      <c r="G17" s="41" t="s">
        <v>90</v>
      </c>
      <c r="H17" s="41" t="s">
        <v>99</v>
      </c>
      <c r="I17" s="41" t="s">
        <v>101</v>
      </c>
      <c r="J17" s="41" t="s">
        <v>102</v>
      </c>
      <c r="K17" s="40" t="s">
        <v>105</v>
      </c>
      <c r="L17" s="41" t="s">
        <v>100</v>
      </c>
      <c r="M17" s="40" t="s">
        <v>103</v>
      </c>
    </row>
    <row r="18" spans="1:13" s="34" customFormat="1" ht="20.25">
      <c r="A18" s="42" t="s">
        <v>69</v>
      </c>
      <c r="B18" s="43" t="s">
        <v>30</v>
      </c>
      <c r="C18" s="44">
        <v>20</v>
      </c>
      <c r="D18" s="45">
        <v>17</v>
      </c>
      <c r="E18" s="45">
        <v>14</v>
      </c>
      <c r="F18" s="45">
        <v>15</v>
      </c>
      <c r="G18" s="45">
        <v>16</v>
      </c>
      <c r="H18" s="45">
        <v>15</v>
      </c>
      <c r="I18" s="45">
        <v>12</v>
      </c>
      <c r="J18" s="45">
        <v>11</v>
      </c>
      <c r="K18" s="45">
        <v>16</v>
      </c>
      <c r="L18" s="45">
        <v>13</v>
      </c>
      <c r="M18" s="45">
        <v>13</v>
      </c>
    </row>
    <row r="19" spans="1:13" s="34" customFormat="1" ht="18">
      <c r="A19" s="46"/>
      <c r="B19" s="47" t="s">
        <v>31</v>
      </c>
      <c r="C19" s="48">
        <v>20</v>
      </c>
      <c r="D19" s="11">
        <v>14</v>
      </c>
      <c r="E19" s="11">
        <v>16</v>
      </c>
      <c r="F19" s="11">
        <v>14</v>
      </c>
      <c r="G19" s="11">
        <v>14</v>
      </c>
      <c r="H19" s="11">
        <v>15</v>
      </c>
      <c r="I19" s="11">
        <v>13</v>
      </c>
      <c r="J19" s="11">
        <v>11</v>
      </c>
      <c r="K19" s="11">
        <v>15</v>
      </c>
      <c r="L19" s="11">
        <v>12</v>
      </c>
      <c r="M19" s="11">
        <v>10</v>
      </c>
    </row>
    <row r="20" spans="1:13" s="34" customFormat="1" ht="18">
      <c r="A20" s="46"/>
      <c r="B20" s="31" t="s">
        <v>32</v>
      </c>
      <c r="C20" s="49">
        <v>20</v>
      </c>
      <c r="D20" s="50">
        <v>16</v>
      </c>
      <c r="E20" s="50">
        <v>13</v>
      </c>
      <c r="F20" s="50">
        <v>14</v>
      </c>
      <c r="G20" s="50">
        <v>13</v>
      </c>
      <c r="H20" s="50">
        <v>14</v>
      </c>
      <c r="I20" s="50">
        <v>16</v>
      </c>
      <c r="J20" s="50">
        <v>13</v>
      </c>
      <c r="K20" s="50">
        <v>13</v>
      </c>
      <c r="L20" s="50">
        <v>15</v>
      </c>
      <c r="M20" s="50">
        <v>13</v>
      </c>
    </row>
    <row r="21" spans="1:13" s="34" customFormat="1" ht="18">
      <c r="A21" s="46"/>
      <c r="B21" s="47" t="s">
        <v>33</v>
      </c>
      <c r="C21" s="48">
        <v>20</v>
      </c>
      <c r="D21" s="11">
        <v>15</v>
      </c>
      <c r="E21" s="11">
        <v>14</v>
      </c>
      <c r="F21" s="11">
        <v>15</v>
      </c>
      <c r="G21" s="11">
        <v>14</v>
      </c>
      <c r="H21" s="11">
        <v>13</v>
      </c>
      <c r="I21" s="11">
        <v>14</v>
      </c>
      <c r="J21" s="11">
        <v>14</v>
      </c>
      <c r="K21" s="11">
        <v>13</v>
      </c>
      <c r="L21" s="11">
        <v>15</v>
      </c>
      <c r="M21" s="11">
        <v>14</v>
      </c>
    </row>
    <row r="22" spans="1:13" s="34" customFormat="1" ht="18">
      <c r="A22" s="46"/>
      <c r="B22" s="31" t="s">
        <v>34</v>
      </c>
      <c r="C22" s="49">
        <v>20</v>
      </c>
      <c r="D22" s="50">
        <v>17</v>
      </c>
      <c r="E22" s="50">
        <v>16</v>
      </c>
      <c r="F22" s="50">
        <v>15</v>
      </c>
      <c r="G22" s="50">
        <v>16</v>
      </c>
      <c r="H22" s="50">
        <v>14</v>
      </c>
      <c r="I22" s="50">
        <v>15</v>
      </c>
      <c r="J22" s="50">
        <v>15</v>
      </c>
      <c r="K22" s="50">
        <v>15</v>
      </c>
      <c r="L22" s="50">
        <v>14</v>
      </c>
      <c r="M22" s="50">
        <v>10</v>
      </c>
    </row>
    <row r="23" spans="1:13" s="34" customFormat="1" ht="18">
      <c r="A23" s="46"/>
      <c r="B23" s="47" t="s">
        <v>35</v>
      </c>
      <c r="C23" s="48">
        <v>20</v>
      </c>
      <c r="D23" s="11">
        <v>16</v>
      </c>
      <c r="E23" s="11">
        <v>15</v>
      </c>
      <c r="F23" s="11">
        <v>16</v>
      </c>
      <c r="G23" s="11">
        <v>13</v>
      </c>
      <c r="H23" s="11">
        <v>14</v>
      </c>
      <c r="I23" s="11">
        <v>14</v>
      </c>
      <c r="J23" s="11">
        <v>15</v>
      </c>
      <c r="K23" s="11">
        <v>14</v>
      </c>
      <c r="L23" s="11">
        <v>12</v>
      </c>
      <c r="M23" s="11">
        <v>10</v>
      </c>
    </row>
    <row r="24" spans="1:13" s="34" customFormat="1" ht="18">
      <c r="A24" s="46"/>
      <c r="B24" s="47" t="s">
        <v>36</v>
      </c>
      <c r="C24" s="48">
        <v>20</v>
      </c>
      <c r="D24" s="11">
        <v>13</v>
      </c>
      <c r="E24" s="11">
        <v>15</v>
      </c>
      <c r="F24" s="11">
        <v>14</v>
      </c>
      <c r="G24" s="11">
        <v>15</v>
      </c>
      <c r="H24" s="11">
        <v>14</v>
      </c>
      <c r="I24" s="11">
        <v>14</v>
      </c>
      <c r="J24" s="11">
        <v>15</v>
      </c>
      <c r="K24" s="11">
        <v>12</v>
      </c>
      <c r="L24" s="11">
        <v>12</v>
      </c>
      <c r="M24" s="11">
        <v>14</v>
      </c>
    </row>
    <row r="25" spans="1:13" s="34" customFormat="1" ht="18">
      <c r="A25" s="46"/>
      <c r="B25" s="62" t="s">
        <v>51</v>
      </c>
      <c r="C25" s="63">
        <v>20</v>
      </c>
      <c r="D25" s="64">
        <v>17</v>
      </c>
      <c r="E25" s="64">
        <v>16</v>
      </c>
      <c r="F25" s="64">
        <v>17</v>
      </c>
      <c r="G25" s="64">
        <v>16</v>
      </c>
      <c r="H25" s="64">
        <v>14</v>
      </c>
      <c r="I25" s="64">
        <v>17</v>
      </c>
      <c r="J25" s="64">
        <v>16</v>
      </c>
      <c r="K25" s="64">
        <v>16</v>
      </c>
      <c r="L25" s="64">
        <v>15</v>
      </c>
      <c r="M25" s="64">
        <v>11</v>
      </c>
    </row>
    <row r="26" spans="1:13" s="34" customFormat="1" ht="18.75" thickBot="1">
      <c r="A26" s="69"/>
      <c r="B26" s="59" t="s">
        <v>37</v>
      </c>
      <c r="C26" s="60">
        <v>20</v>
      </c>
      <c r="D26" s="61">
        <v>16</v>
      </c>
      <c r="E26" s="61">
        <v>15</v>
      </c>
      <c r="F26" s="61">
        <v>15</v>
      </c>
      <c r="G26" s="61">
        <v>14</v>
      </c>
      <c r="H26" s="61">
        <v>14</v>
      </c>
      <c r="I26" s="61">
        <v>14</v>
      </c>
      <c r="J26" s="61">
        <v>13</v>
      </c>
      <c r="K26" s="61">
        <v>14</v>
      </c>
      <c r="L26" s="61">
        <v>14</v>
      </c>
      <c r="M26" s="61">
        <v>13</v>
      </c>
    </row>
    <row r="27" spans="1:13" s="34" customFormat="1" ht="27.75" thickBot="1" thickTop="1">
      <c r="A27" s="65" t="s">
        <v>70</v>
      </c>
      <c r="B27" s="66"/>
      <c r="C27" s="67"/>
      <c r="D27" s="68">
        <f aca="true" t="shared" si="0" ref="D27:M27">SUM(D18:D26)</f>
        <v>141</v>
      </c>
      <c r="E27" s="68">
        <f t="shared" si="0"/>
        <v>134</v>
      </c>
      <c r="F27" s="68">
        <f t="shared" si="0"/>
        <v>135</v>
      </c>
      <c r="G27" s="68">
        <f t="shared" si="0"/>
        <v>131</v>
      </c>
      <c r="H27" s="68">
        <f t="shared" si="0"/>
        <v>127</v>
      </c>
      <c r="I27" s="68">
        <f t="shared" si="0"/>
        <v>129</v>
      </c>
      <c r="J27" s="68">
        <f t="shared" si="0"/>
        <v>123</v>
      </c>
      <c r="K27" s="68">
        <f t="shared" si="0"/>
        <v>128</v>
      </c>
      <c r="L27" s="68">
        <f t="shared" si="0"/>
        <v>122</v>
      </c>
      <c r="M27" s="68">
        <f t="shared" si="0"/>
        <v>108</v>
      </c>
    </row>
    <row r="28" spans="1:13" s="34" customFormat="1" ht="21" thickTop="1">
      <c r="A28" s="53" t="s">
        <v>71</v>
      </c>
      <c r="B28" s="31" t="s">
        <v>30</v>
      </c>
      <c r="C28" s="49">
        <v>20</v>
      </c>
      <c r="D28" s="11">
        <v>16</v>
      </c>
      <c r="E28" s="11">
        <v>16</v>
      </c>
      <c r="F28" s="11">
        <v>16</v>
      </c>
      <c r="G28" s="11">
        <v>17</v>
      </c>
      <c r="H28" s="11">
        <v>17</v>
      </c>
      <c r="I28" s="11">
        <v>9</v>
      </c>
      <c r="J28" s="11">
        <v>8</v>
      </c>
      <c r="K28" s="11">
        <v>12</v>
      </c>
      <c r="L28" s="11">
        <v>8</v>
      </c>
      <c r="M28" s="11">
        <v>14</v>
      </c>
    </row>
    <row r="29" spans="1:13" s="34" customFormat="1" ht="18">
      <c r="A29" s="46"/>
      <c r="B29" s="47" t="s">
        <v>31</v>
      </c>
      <c r="C29" s="48">
        <v>20</v>
      </c>
      <c r="D29" s="50">
        <v>14</v>
      </c>
      <c r="E29" s="50">
        <v>14</v>
      </c>
      <c r="F29" s="50">
        <v>12</v>
      </c>
      <c r="G29" s="50">
        <v>13</v>
      </c>
      <c r="H29" s="50">
        <v>12</v>
      </c>
      <c r="I29" s="50">
        <v>12</v>
      </c>
      <c r="J29" s="50">
        <v>13</v>
      </c>
      <c r="K29" s="50">
        <v>10</v>
      </c>
      <c r="L29" s="50">
        <v>9</v>
      </c>
      <c r="M29" s="50">
        <v>8</v>
      </c>
    </row>
    <row r="30" spans="1:13" s="34" customFormat="1" ht="18">
      <c r="A30" s="46"/>
      <c r="B30" s="31" t="s">
        <v>32</v>
      </c>
      <c r="C30" s="49">
        <v>20</v>
      </c>
      <c r="D30" s="11">
        <v>17</v>
      </c>
      <c r="E30" s="11">
        <v>17</v>
      </c>
      <c r="F30" s="11">
        <v>17</v>
      </c>
      <c r="G30" s="11">
        <v>16</v>
      </c>
      <c r="H30" s="11">
        <v>15</v>
      </c>
      <c r="I30" s="11">
        <v>14</v>
      </c>
      <c r="J30" s="11">
        <v>13</v>
      </c>
      <c r="K30" s="11">
        <v>10</v>
      </c>
      <c r="L30" s="11">
        <v>12</v>
      </c>
      <c r="M30" s="11">
        <v>7</v>
      </c>
    </row>
    <row r="31" spans="1:13" s="34" customFormat="1" ht="18">
      <c r="A31" s="46"/>
      <c r="B31" s="47" t="s">
        <v>33</v>
      </c>
      <c r="C31" s="48">
        <v>20</v>
      </c>
      <c r="D31" s="50">
        <v>17</v>
      </c>
      <c r="E31" s="50">
        <v>18</v>
      </c>
      <c r="F31" s="50">
        <v>17</v>
      </c>
      <c r="G31" s="50">
        <v>17</v>
      </c>
      <c r="H31" s="50">
        <v>14</v>
      </c>
      <c r="I31" s="50">
        <v>15</v>
      </c>
      <c r="J31" s="85">
        <v>14</v>
      </c>
      <c r="K31" s="50">
        <v>10</v>
      </c>
      <c r="L31" s="50">
        <v>12</v>
      </c>
      <c r="M31" s="64">
        <v>7</v>
      </c>
    </row>
    <row r="32" spans="1:13" s="34" customFormat="1" ht="18">
      <c r="A32" s="46"/>
      <c r="B32" s="31" t="s">
        <v>34</v>
      </c>
      <c r="C32" s="49">
        <v>20</v>
      </c>
      <c r="D32" s="11">
        <v>13</v>
      </c>
      <c r="E32" s="11">
        <v>15</v>
      </c>
      <c r="F32" s="11">
        <v>16</v>
      </c>
      <c r="G32" s="11">
        <v>14</v>
      </c>
      <c r="H32" s="11">
        <v>14</v>
      </c>
      <c r="I32" s="11">
        <v>13</v>
      </c>
      <c r="J32" s="86">
        <v>10</v>
      </c>
      <c r="K32" s="11">
        <v>11</v>
      </c>
      <c r="L32" s="11">
        <v>12</v>
      </c>
      <c r="M32" s="11">
        <v>10</v>
      </c>
    </row>
    <row r="33" spans="1:13" s="34" customFormat="1" ht="20.25">
      <c r="A33" s="53"/>
      <c r="B33" s="47" t="s">
        <v>35</v>
      </c>
      <c r="C33" s="48">
        <v>20</v>
      </c>
      <c r="D33" s="11">
        <v>17</v>
      </c>
      <c r="E33" s="11">
        <v>15</v>
      </c>
      <c r="F33" s="11">
        <v>16</v>
      </c>
      <c r="G33" s="11">
        <v>15</v>
      </c>
      <c r="H33" s="11">
        <v>16</v>
      </c>
      <c r="I33" s="11">
        <v>12</v>
      </c>
      <c r="J33" s="11">
        <v>11</v>
      </c>
      <c r="K33" s="11">
        <v>10</v>
      </c>
      <c r="L33" s="11">
        <v>12</v>
      </c>
      <c r="M33" s="11">
        <v>4</v>
      </c>
    </row>
    <row r="34" spans="1:13" s="34" customFormat="1" ht="20.25">
      <c r="A34" s="53"/>
      <c r="B34" s="47" t="s">
        <v>36</v>
      </c>
      <c r="C34" s="48">
        <v>20</v>
      </c>
      <c r="D34" s="64">
        <v>13</v>
      </c>
      <c r="E34" s="64">
        <v>13</v>
      </c>
      <c r="F34" s="64">
        <v>13</v>
      </c>
      <c r="G34" s="64">
        <v>15</v>
      </c>
      <c r="H34" s="64">
        <v>13</v>
      </c>
      <c r="I34" s="64">
        <v>15</v>
      </c>
      <c r="J34" s="64">
        <v>15</v>
      </c>
      <c r="K34" s="64">
        <v>12</v>
      </c>
      <c r="L34" s="64">
        <v>14</v>
      </c>
      <c r="M34" s="64">
        <v>13</v>
      </c>
    </row>
    <row r="35" spans="1:13" s="34" customFormat="1" ht="20.25">
      <c r="A35" s="53"/>
      <c r="B35" s="62" t="s">
        <v>51</v>
      </c>
      <c r="C35" s="63">
        <v>20</v>
      </c>
      <c r="D35" s="11">
        <v>17</v>
      </c>
      <c r="E35" s="11">
        <v>16</v>
      </c>
      <c r="F35" s="11">
        <v>16</v>
      </c>
      <c r="G35" s="11">
        <v>16</v>
      </c>
      <c r="H35" s="11">
        <v>14</v>
      </c>
      <c r="I35" s="11">
        <v>13</v>
      </c>
      <c r="J35" s="11">
        <v>13</v>
      </c>
      <c r="K35" s="11">
        <v>13</v>
      </c>
      <c r="L35" s="11">
        <v>12</v>
      </c>
      <c r="M35" s="11">
        <v>7</v>
      </c>
    </row>
    <row r="36" spans="1:13" s="34" customFormat="1" ht="21" thickBot="1">
      <c r="A36" s="73"/>
      <c r="B36" s="59" t="s">
        <v>37</v>
      </c>
      <c r="C36" s="60">
        <v>20</v>
      </c>
      <c r="D36" s="68">
        <v>17</v>
      </c>
      <c r="E36" s="68">
        <v>17</v>
      </c>
      <c r="F36" s="68">
        <v>16</v>
      </c>
      <c r="G36" s="68">
        <v>15</v>
      </c>
      <c r="H36" s="68">
        <v>14</v>
      </c>
      <c r="I36" s="68">
        <v>13</v>
      </c>
      <c r="J36" s="68">
        <v>13</v>
      </c>
      <c r="K36" s="68">
        <v>11</v>
      </c>
      <c r="L36" s="68">
        <v>12</v>
      </c>
      <c r="M36" s="68">
        <v>8</v>
      </c>
    </row>
    <row r="37" spans="1:13" s="34" customFormat="1" ht="27.75" thickBot="1" thickTop="1">
      <c r="A37" s="70" t="s">
        <v>72</v>
      </c>
      <c r="B37" s="71"/>
      <c r="C37" s="77"/>
      <c r="D37" s="68">
        <f aca="true" t="shared" si="1" ref="D37:M37">SUM(D28:D36)</f>
        <v>141</v>
      </c>
      <c r="E37" s="68">
        <f t="shared" si="1"/>
        <v>141</v>
      </c>
      <c r="F37" s="68">
        <f t="shared" si="1"/>
        <v>139</v>
      </c>
      <c r="G37" s="68">
        <f t="shared" si="1"/>
        <v>138</v>
      </c>
      <c r="H37" s="68">
        <f t="shared" si="1"/>
        <v>129</v>
      </c>
      <c r="I37" s="68">
        <f t="shared" si="1"/>
        <v>116</v>
      </c>
      <c r="J37" s="84">
        <f t="shared" si="1"/>
        <v>110</v>
      </c>
      <c r="K37" s="68">
        <f t="shared" si="1"/>
        <v>99</v>
      </c>
      <c r="L37" s="68">
        <f t="shared" si="1"/>
        <v>103</v>
      </c>
      <c r="M37" s="84">
        <f t="shared" si="1"/>
        <v>78</v>
      </c>
    </row>
    <row r="38" spans="1:13" s="34" customFormat="1" ht="21" thickTop="1">
      <c r="A38" s="35"/>
      <c r="B38" s="74" t="s">
        <v>38</v>
      </c>
      <c r="C38" s="75">
        <f>SUM(C18:C37)</f>
        <v>360</v>
      </c>
      <c r="D38" s="76">
        <f aca="true" t="shared" si="2" ref="D38:M38">SUM(D27,D37)</f>
        <v>282</v>
      </c>
      <c r="E38" s="76">
        <f t="shared" si="2"/>
        <v>275</v>
      </c>
      <c r="F38" s="76">
        <f t="shared" si="2"/>
        <v>274</v>
      </c>
      <c r="G38" s="76">
        <f t="shared" si="2"/>
        <v>269</v>
      </c>
      <c r="H38" s="76">
        <f t="shared" si="2"/>
        <v>256</v>
      </c>
      <c r="I38" s="76">
        <f t="shared" si="2"/>
        <v>245</v>
      </c>
      <c r="J38" s="76">
        <f t="shared" si="2"/>
        <v>233</v>
      </c>
      <c r="K38" s="76">
        <f t="shared" si="2"/>
        <v>227</v>
      </c>
      <c r="L38" s="76">
        <f t="shared" si="2"/>
        <v>225</v>
      </c>
      <c r="M38" s="76">
        <f t="shared" si="2"/>
        <v>186</v>
      </c>
    </row>
    <row r="39" spans="1:13" s="34" customFormat="1" ht="21" thickBot="1">
      <c r="A39" s="35"/>
      <c r="B39" s="54" t="s">
        <v>39</v>
      </c>
      <c r="C39" s="55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s="34" customFormat="1" ht="21" thickBot="1">
      <c r="A40" s="35"/>
      <c r="B40" s="54" t="s">
        <v>40</v>
      </c>
      <c r="C40" s="55"/>
      <c r="D40" s="55">
        <f aca="true" t="shared" si="3" ref="D40:M40">SUM(D38-D39)</f>
        <v>282</v>
      </c>
      <c r="E40" s="55">
        <f t="shared" si="3"/>
        <v>275</v>
      </c>
      <c r="F40" s="55">
        <f t="shared" si="3"/>
        <v>274</v>
      </c>
      <c r="G40" s="55">
        <f t="shared" si="3"/>
        <v>269</v>
      </c>
      <c r="H40" s="55">
        <f t="shared" si="3"/>
        <v>256</v>
      </c>
      <c r="I40" s="55">
        <f t="shared" si="3"/>
        <v>245</v>
      </c>
      <c r="J40" s="55">
        <f t="shared" si="3"/>
        <v>233</v>
      </c>
      <c r="K40" s="55">
        <f t="shared" si="3"/>
        <v>227</v>
      </c>
      <c r="L40" s="55">
        <f t="shared" si="3"/>
        <v>225</v>
      </c>
      <c r="M40" s="55">
        <f t="shared" si="3"/>
        <v>186</v>
      </c>
    </row>
    <row r="41" spans="1:13" s="34" customFormat="1" ht="20.25">
      <c r="A41" s="35"/>
      <c r="B41" s="35"/>
      <c r="C41" s="35"/>
      <c r="D41" s="32">
        <v>1</v>
      </c>
      <c r="E41" s="32">
        <v>2</v>
      </c>
      <c r="F41" s="56">
        <v>3</v>
      </c>
      <c r="G41" s="56">
        <v>4</v>
      </c>
      <c r="H41" s="56">
        <v>5</v>
      </c>
      <c r="I41" s="56">
        <v>6</v>
      </c>
      <c r="J41" s="56">
        <v>7</v>
      </c>
      <c r="K41" s="56">
        <v>8</v>
      </c>
      <c r="L41" s="56">
        <v>9</v>
      </c>
      <c r="M41" s="56">
        <v>10</v>
      </c>
    </row>
    <row r="42" spans="1:10" s="34" customFormat="1" ht="18">
      <c r="A42" s="35"/>
      <c r="B42" s="35"/>
      <c r="C42" s="35"/>
      <c r="D42" s="35"/>
      <c r="E42" s="35"/>
      <c r="F42" s="57"/>
      <c r="G42" s="57"/>
      <c r="H42" s="57"/>
      <c r="I42" s="57"/>
      <c r="J42" s="79"/>
    </row>
    <row r="43" spans="1:10" s="34" customFormat="1" ht="18">
      <c r="A43" s="35"/>
      <c r="B43" s="58"/>
      <c r="C43" s="35"/>
      <c r="D43" s="35"/>
      <c r="E43" s="35"/>
      <c r="F43" s="57"/>
      <c r="G43" s="57"/>
      <c r="H43" s="57"/>
      <c r="I43" s="57"/>
      <c r="J43" s="79"/>
    </row>
    <row r="44" spans="1:10" s="34" customFormat="1" ht="20.25">
      <c r="A44" s="32" t="s">
        <v>230</v>
      </c>
      <c r="B44" s="58"/>
      <c r="C44" s="35"/>
      <c r="D44" s="35"/>
      <c r="E44" s="35"/>
      <c r="F44" s="57"/>
      <c r="G44" s="57"/>
      <c r="H44" s="57"/>
      <c r="I44" s="57"/>
      <c r="J44" s="79"/>
    </row>
    <row r="45" spans="1:10" s="34" customFormat="1" ht="20.25">
      <c r="A45" s="32" t="s">
        <v>231</v>
      </c>
      <c r="B45" s="58"/>
      <c r="C45" s="35"/>
      <c r="D45" s="35"/>
      <c r="E45" s="35"/>
      <c r="F45" s="57"/>
      <c r="G45" s="57"/>
      <c r="H45" s="57"/>
      <c r="I45" s="57"/>
      <c r="J45" s="79"/>
    </row>
    <row r="46" spans="1:10" s="34" customFormat="1" ht="20.25">
      <c r="A46" s="32" t="s">
        <v>232</v>
      </c>
      <c r="B46" s="35"/>
      <c r="C46" s="35"/>
      <c r="D46" s="35"/>
      <c r="E46" s="35"/>
      <c r="F46" s="57"/>
      <c r="G46" s="57"/>
      <c r="H46" s="57"/>
      <c r="I46" s="57"/>
      <c r="J46" s="79"/>
    </row>
    <row r="47" spans="1:10" s="34" customFormat="1" ht="20.25">
      <c r="A47" s="32" t="s">
        <v>233</v>
      </c>
      <c r="B47" s="35"/>
      <c r="C47" s="35"/>
      <c r="D47" s="35"/>
      <c r="E47" s="35"/>
      <c r="F47" s="57"/>
      <c r="G47" s="57"/>
      <c r="H47" s="57"/>
      <c r="I47" s="57"/>
      <c r="J47" s="79"/>
    </row>
    <row r="48" spans="1:10" s="34" customFormat="1" ht="20.25">
      <c r="A48" s="32" t="s">
        <v>234</v>
      </c>
      <c r="J48" s="79"/>
    </row>
    <row r="52" spans="1:2" ht="23.25">
      <c r="A52" s="32" t="s">
        <v>135</v>
      </c>
      <c r="B52" s="90" t="s">
        <v>166</v>
      </c>
    </row>
    <row r="53" ht="23.25">
      <c r="B53" s="90" t="s">
        <v>167</v>
      </c>
    </row>
    <row r="58" ht="15">
      <c r="B58" s="3" t="s">
        <v>229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5:AA53"/>
  <sheetViews>
    <sheetView zoomScale="75" zoomScaleNormal="75" zoomScalePageLayoutView="0" workbookViewId="0" topLeftCell="A15">
      <selection activeCell="I47" sqref="I47"/>
    </sheetView>
  </sheetViews>
  <sheetFormatPr defaultColWidth="9.140625" defaultRowHeight="12.75"/>
  <cols>
    <col min="1" max="1" width="20.00390625" style="0" customWidth="1"/>
    <col min="2" max="2" width="33.421875" style="0" customWidth="1"/>
    <col min="3" max="3" width="10.421875" style="0" customWidth="1"/>
    <col min="4" max="4" width="12.8515625" style="0" customWidth="1"/>
    <col min="5" max="5" width="12.7109375" style="0" customWidth="1"/>
    <col min="6" max="6" width="13.00390625" style="0" customWidth="1"/>
    <col min="7" max="7" width="12.8515625" style="0" customWidth="1"/>
    <col min="8" max="8" width="13.00390625" style="0" customWidth="1"/>
    <col min="9" max="9" width="12.7109375" style="0" customWidth="1"/>
    <col min="10" max="10" width="13.00390625" style="0" customWidth="1"/>
    <col min="11" max="24" width="12.8515625" style="0" customWidth="1"/>
    <col min="25" max="25" width="13.00390625" style="1" customWidth="1"/>
  </cols>
  <sheetData>
    <row r="2" ht="12.75"/>
    <row r="3" ht="12.75"/>
    <row r="4" ht="12.75"/>
    <row r="5" spans="2:13" ht="33.75">
      <c r="B5" s="33">
        <v>2016</v>
      </c>
      <c r="K5" s="33">
        <v>2016</v>
      </c>
      <c r="M5" s="33"/>
    </row>
    <row r="6" ht="12.75"/>
    <row r="7" ht="12.75"/>
    <row r="8" ht="12.75"/>
    <row r="9" ht="12.75"/>
    <row r="10" ht="12.75"/>
    <row r="13" spans="1:7" ht="20.25">
      <c r="A13" s="8" t="s">
        <v>16</v>
      </c>
      <c r="C13" s="8" t="s">
        <v>143</v>
      </c>
      <c r="E13" s="8"/>
      <c r="G13" s="15"/>
    </row>
    <row r="14" spans="1:7" ht="20.25">
      <c r="A14" s="8"/>
      <c r="C14" s="8"/>
      <c r="E14" s="8"/>
      <c r="G14" s="15"/>
    </row>
    <row r="15" spans="1:7" ht="20.25">
      <c r="A15" s="8"/>
      <c r="C15" s="8"/>
      <c r="E15" s="8"/>
      <c r="G15" s="15"/>
    </row>
    <row r="16" spans="1:7" ht="21" thickBot="1">
      <c r="A16" s="8"/>
      <c r="C16" s="8"/>
      <c r="E16" s="8"/>
      <c r="G16" s="15"/>
    </row>
    <row r="17" spans="1:25" s="34" customFormat="1" ht="21" thickBot="1">
      <c r="A17" s="35"/>
      <c r="B17" s="36"/>
      <c r="C17" s="37" t="s">
        <v>0</v>
      </c>
      <c r="D17" s="40" t="s">
        <v>127</v>
      </c>
      <c r="E17" s="41" t="s">
        <v>177</v>
      </c>
      <c r="F17" s="41" t="s">
        <v>111</v>
      </c>
      <c r="G17" s="41" t="s">
        <v>108</v>
      </c>
      <c r="H17" s="41" t="s">
        <v>110</v>
      </c>
      <c r="I17" s="41" t="s">
        <v>122</v>
      </c>
      <c r="J17" s="41" t="s">
        <v>114</v>
      </c>
      <c r="K17" s="41" t="s">
        <v>113</v>
      </c>
      <c r="L17" s="41" t="s">
        <v>118</v>
      </c>
      <c r="M17" s="41" t="s">
        <v>109</v>
      </c>
      <c r="N17" s="41" t="s">
        <v>120</v>
      </c>
      <c r="O17" s="41" t="s">
        <v>117</v>
      </c>
      <c r="P17" s="41" t="s">
        <v>124</v>
      </c>
      <c r="Q17" s="41" t="s">
        <v>178</v>
      </c>
      <c r="R17" s="41" t="s">
        <v>112</v>
      </c>
      <c r="S17" s="41" t="s">
        <v>126</v>
      </c>
      <c r="T17" s="41" t="s">
        <v>125</v>
      </c>
      <c r="U17" s="41" t="s">
        <v>121</v>
      </c>
      <c r="V17" s="41" t="s">
        <v>116</v>
      </c>
      <c r="W17" s="40" t="s">
        <v>115</v>
      </c>
      <c r="X17" s="40" t="s">
        <v>123</v>
      </c>
      <c r="Y17" s="40" t="s">
        <v>119</v>
      </c>
    </row>
    <row r="18" spans="1:25" s="34" customFormat="1" ht="20.25">
      <c r="A18" s="42" t="s">
        <v>69</v>
      </c>
      <c r="B18" s="43" t="s">
        <v>30</v>
      </c>
      <c r="C18" s="44">
        <v>20</v>
      </c>
      <c r="D18" s="45">
        <v>13</v>
      </c>
      <c r="E18" s="45">
        <v>12</v>
      </c>
      <c r="F18" s="45">
        <v>14</v>
      </c>
      <c r="G18" s="45">
        <v>12</v>
      </c>
      <c r="H18" s="45">
        <v>14</v>
      </c>
      <c r="I18" s="45">
        <v>12</v>
      </c>
      <c r="J18" s="45">
        <v>10</v>
      </c>
      <c r="K18" s="45">
        <v>13</v>
      </c>
      <c r="L18" s="45">
        <v>13</v>
      </c>
      <c r="M18" s="45">
        <v>13</v>
      </c>
      <c r="N18" s="45">
        <v>10</v>
      </c>
      <c r="O18" s="45">
        <v>12</v>
      </c>
      <c r="P18" s="45">
        <v>7</v>
      </c>
      <c r="Q18" s="45">
        <v>12</v>
      </c>
      <c r="R18" s="45">
        <v>13</v>
      </c>
      <c r="S18" s="45">
        <v>8</v>
      </c>
      <c r="T18" s="45">
        <v>9</v>
      </c>
      <c r="U18" s="45">
        <v>9</v>
      </c>
      <c r="V18" s="45">
        <v>12</v>
      </c>
      <c r="W18" s="45">
        <v>10</v>
      </c>
      <c r="X18" s="50">
        <v>8</v>
      </c>
      <c r="Y18" s="50">
        <v>6</v>
      </c>
    </row>
    <row r="19" spans="1:25" s="34" customFormat="1" ht="18">
      <c r="A19" s="46"/>
      <c r="B19" s="47" t="s">
        <v>31</v>
      </c>
      <c r="C19" s="48">
        <v>20</v>
      </c>
      <c r="D19" s="11">
        <v>12</v>
      </c>
      <c r="E19" s="11">
        <v>12</v>
      </c>
      <c r="F19" s="11">
        <v>11</v>
      </c>
      <c r="G19" s="11">
        <v>11</v>
      </c>
      <c r="H19" s="11">
        <v>11</v>
      </c>
      <c r="I19" s="11">
        <v>11</v>
      </c>
      <c r="J19" s="11">
        <v>11</v>
      </c>
      <c r="K19" s="11">
        <v>10</v>
      </c>
      <c r="L19" s="11">
        <v>9</v>
      </c>
      <c r="M19" s="11">
        <v>10</v>
      </c>
      <c r="N19" s="11">
        <v>9</v>
      </c>
      <c r="O19" s="11">
        <v>9</v>
      </c>
      <c r="P19" s="11">
        <v>9</v>
      </c>
      <c r="Q19" s="11">
        <v>9</v>
      </c>
      <c r="R19" s="11">
        <v>9</v>
      </c>
      <c r="S19" s="11">
        <v>10</v>
      </c>
      <c r="T19" s="11">
        <v>8</v>
      </c>
      <c r="U19" s="11">
        <v>10</v>
      </c>
      <c r="V19" s="11">
        <v>8</v>
      </c>
      <c r="W19" s="11">
        <v>9</v>
      </c>
      <c r="X19" s="11">
        <v>8</v>
      </c>
      <c r="Y19" s="11">
        <v>5</v>
      </c>
    </row>
    <row r="20" spans="1:25" s="34" customFormat="1" ht="18">
      <c r="A20" s="46"/>
      <c r="B20" s="31" t="s">
        <v>32</v>
      </c>
      <c r="C20" s="49">
        <v>20</v>
      </c>
      <c r="D20" s="50">
        <v>13</v>
      </c>
      <c r="E20" s="50">
        <v>13</v>
      </c>
      <c r="F20" s="50">
        <v>14</v>
      </c>
      <c r="G20" s="50">
        <v>14</v>
      </c>
      <c r="H20" s="50">
        <v>14</v>
      </c>
      <c r="I20" s="50">
        <v>13</v>
      </c>
      <c r="J20" s="50">
        <v>14</v>
      </c>
      <c r="K20" s="50">
        <v>14</v>
      </c>
      <c r="L20" s="50">
        <v>14</v>
      </c>
      <c r="M20" s="50">
        <v>14</v>
      </c>
      <c r="N20" s="50">
        <v>14</v>
      </c>
      <c r="O20" s="50">
        <v>13</v>
      </c>
      <c r="P20" s="50">
        <v>13</v>
      </c>
      <c r="Q20" s="50">
        <v>12</v>
      </c>
      <c r="R20" s="50">
        <v>13</v>
      </c>
      <c r="S20" s="50">
        <v>13</v>
      </c>
      <c r="T20" s="50">
        <v>14</v>
      </c>
      <c r="U20" s="50">
        <v>11</v>
      </c>
      <c r="V20" s="50">
        <v>13</v>
      </c>
      <c r="W20" s="50">
        <v>14</v>
      </c>
      <c r="X20" s="50">
        <v>14</v>
      </c>
      <c r="Y20" s="50">
        <v>11</v>
      </c>
    </row>
    <row r="21" spans="1:25" s="34" customFormat="1" ht="18">
      <c r="A21" s="46"/>
      <c r="B21" s="47" t="s">
        <v>33</v>
      </c>
      <c r="C21" s="48">
        <v>20</v>
      </c>
      <c r="D21" s="11">
        <v>13</v>
      </c>
      <c r="E21" s="11">
        <v>13</v>
      </c>
      <c r="F21" s="11">
        <v>14</v>
      </c>
      <c r="G21" s="11">
        <v>13</v>
      </c>
      <c r="H21" s="11">
        <v>13</v>
      </c>
      <c r="I21" s="11">
        <v>13</v>
      </c>
      <c r="J21" s="11">
        <v>13</v>
      </c>
      <c r="K21" s="11">
        <v>13</v>
      </c>
      <c r="L21" s="11">
        <v>13</v>
      </c>
      <c r="M21" s="11">
        <v>13</v>
      </c>
      <c r="N21" s="11">
        <v>13</v>
      </c>
      <c r="O21" s="11">
        <v>13</v>
      </c>
      <c r="P21" s="11">
        <v>13</v>
      </c>
      <c r="Q21" s="11">
        <v>12</v>
      </c>
      <c r="R21" s="11">
        <v>11</v>
      </c>
      <c r="S21" s="11">
        <v>11</v>
      </c>
      <c r="T21" s="11">
        <v>13</v>
      </c>
      <c r="U21" s="11">
        <v>11</v>
      </c>
      <c r="V21" s="11">
        <v>13</v>
      </c>
      <c r="W21" s="11">
        <v>14</v>
      </c>
      <c r="X21" s="11">
        <v>13</v>
      </c>
      <c r="Y21" s="11">
        <v>11</v>
      </c>
    </row>
    <row r="22" spans="1:25" s="34" customFormat="1" ht="18">
      <c r="A22" s="46"/>
      <c r="B22" s="31" t="s">
        <v>34</v>
      </c>
      <c r="C22" s="49">
        <v>20</v>
      </c>
      <c r="D22" s="50">
        <v>13</v>
      </c>
      <c r="E22" s="50">
        <v>14</v>
      </c>
      <c r="F22" s="50">
        <v>13</v>
      </c>
      <c r="G22" s="50">
        <v>13</v>
      </c>
      <c r="H22" s="50">
        <v>15</v>
      </c>
      <c r="I22" s="50">
        <v>11</v>
      </c>
      <c r="J22" s="50">
        <v>13</v>
      </c>
      <c r="K22" s="50">
        <v>13</v>
      </c>
      <c r="L22" s="50">
        <v>12</v>
      </c>
      <c r="M22" s="50">
        <v>14</v>
      </c>
      <c r="N22" s="50">
        <v>11</v>
      </c>
      <c r="O22" s="50">
        <v>11</v>
      </c>
      <c r="P22" s="50">
        <v>10</v>
      </c>
      <c r="Q22" s="50">
        <v>11</v>
      </c>
      <c r="R22" s="50">
        <v>11</v>
      </c>
      <c r="S22" s="50">
        <v>10</v>
      </c>
      <c r="T22" s="50">
        <v>10</v>
      </c>
      <c r="U22" s="50">
        <v>10</v>
      </c>
      <c r="V22" s="50">
        <v>11</v>
      </c>
      <c r="W22" s="50">
        <v>11</v>
      </c>
      <c r="X22" s="50">
        <v>11</v>
      </c>
      <c r="Y22" s="50">
        <v>7</v>
      </c>
    </row>
    <row r="23" spans="1:25" s="34" customFormat="1" ht="18">
      <c r="A23" s="46"/>
      <c r="B23" s="47" t="s">
        <v>35</v>
      </c>
      <c r="C23" s="48">
        <v>20</v>
      </c>
      <c r="D23" s="11">
        <v>17</v>
      </c>
      <c r="E23" s="11">
        <v>16</v>
      </c>
      <c r="F23" s="11">
        <v>15</v>
      </c>
      <c r="G23" s="11">
        <v>14</v>
      </c>
      <c r="H23" s="11">
        <v>12</v>
      </c>
      <c r="I23" s="11">
        <v>15</v>
      </c>
      <c r="J23" s="11">
        <v>15</v>
      </c>
      <c r="K23" s="11">
        <v>15</v>
      </c>
      <c r="L23" s="11">
        <v>13</v>
      </c>
      <c r="M23" s="11">
        <v>12</v>
      </c>
      <c r="N23" s="11">
        <v>13</v>
      </c>
      <c r="O23" s="11">
        <v>12</v>
      </c>
      <c r="P23" s="11">
        <v>13</v>
      </c>
      <c r="Q23" s="11">
        <v>12</v>
      </c>
      <c r="R23" s="11">
        <v>13</v>
      </c>
      <c r="S23" s="11">
        <v>12</v>
      </c>
      <c r="T23" s="11">
        <v>10</v>
      </c>
      <c r="U23" s="11">
        <v>12</v>
      </c>
      <c r="V23" s="11">
        <v>8</v>
      </c>
      <c r="W23" s="11">
        <v>9</v>
      </c>
      <c r="X23" s="11">
        <v>7</v>
      </c>
      <c r="Y23" s="11">
        <v>0</v>
      </c>
    </row>
    <row r="24" spans="1:25" s="34" customFormat="1" ht="18">
      <c r="A24" s="46"/>
      <c r="B24" s="47" t="s">
        <v>36</v>
      </c>
      <c r="C24" s="48">
        <v>20</v>
      </c>
      <c r="D24" s="11">
        <v>11</v>
      </c>
      <c r="E24" s="11">
        <v>11</v>
      </c>
      <c r="F24" s="11">
        <v>10</v>
      </c>
      <c r="G24" s="11">
        <v>10</v>
      </c>
      <c r="H24" s="11">
        <v>10</v>
      </c>
      <c r="I24" s="11">
        <v>11</v>
      </c>
      <c r="J24" s="11">
        <v>9</v>
      </c>
      <c r="K24" s="11">
        <v>9</v>
      </c>
      <c r="L24" s="11">
        <v>10</v>
      </c>
      <c r="M24" s="11">
        <v>10</v>
      </c>
      <c r="N24" s="11">
        <v>10</v>
      </c>
      <c r="O24" s="11">
        <v>10</v>
      </c>
      <c r="P24" s="11">
        <v>11</v>
      </c>
      <c r="Q24" s="11">
        <v>11</v>
      </c>
      <c r="R24" s="11">
        <v>10</v>
      </c>
      <c r="S24" s="11">
        <v>11</v>
      </c>
      <c r="T24" s="11">
        <v>10</v>
      </c>
      <c r="U24" s="11">
        <v>11</v>
      </c>
      <c r="V24" s="11">
        <v>10</v>
      </c>
      <c r="W24" s="11">
        <v>9</v>
      </c>
      <c r="X24" s="11">
        <v>9</v>
      </c>
      <c r="Y24" s="11">
        <v>8</v>
      </c>
    </row>
    <row r="25" spans="1:25" s="34" customFormat="1" ht="18">
      <c r="A25" s="46"/>
      <c r="B25" s="62" t="s">
        <v>51</v>
      </c>
      <c r="C25" s="63">
        <v>20</v>
      </c>
      <c r="D25" s="64">
        <v>16</v>
      </c>
      <c r="E25" s="64">
        <v>16</v>
      </c>
      <c r="F25" s="64">
        <v>15</v>
      </c>
      <c r="G25" s="64">
        <v>15</v>
      </c>
      <c r="H25" s="64">
        <v>13</v>
      </c>
      <c r="I25" s="64">
        <v>15</v>
      </c>
      <c r="J25" s="64">
        <v>15</v>
      </c>
      <c r="K25" s="64">
        <v>15</v>
      </c>
      <c r="L25" s="64">
        <v>15</v>
      </c>
      <c r="M25" s="64">
        <v>13</v>
      </c>
      <c r="N25" s="64">
        <v>14</v>
      </c>
      <c r="O25" s="64">
        <v>12</v>
      </c>
      <c r="P25" s="64">
        <v>15</v>
      </c>
      <c r="Q25" s="64">
        <v>15</v>
      </c>
      <c r="R25" s="64">
        <v>15</v>
      </c>
      <c r="S25" s="64">
        <v>15</v>
      </c>
      <c r="T25" s="64">
        <v>15</v>
      </c>
      <c r="U25" s="64">
        <v>14</v>
      </c>
      <c r="V25" s="64">
        <v>12</v>
      </c>
      <c r="W25" s="64">
        <v>12</v>
      </c>
      <c r="X25" s="64">
        <v>12</v>
      </c>
      <c r="Y25" s="64">
        <v>14</v>
      </c>
    </row>
    <row r="26" spans="1:25" s="34" customFormat="1" ht="18.75" thickBot="1">
      <c r="A26" s="69"/>
      <c r="B26" s="59" t="s">
        <v>37</v>
      </c>
      <c r="C26" s="60">
        <v>20</v>
      </c>
      <c r="D26" s="61">
        <v>17</v>
      </c>
      <c r="E26" s="61">
        <v>16</v>
      </c>
      <c r="F26" s="61">
        <v>14</v>
      </c>
      <c r="G26" s="61">
        <v>14</v>
      </c>
      <c r="H26" s="61">
        <v>13</v>
      </c>
      <c r="I26" s="61">
        <v>16</v>
      </c>
      <c r="J26" s="61">
        <v>13</v>
      </c>
      <c r="K26" s="61">
        <v>13</v>
      </c>
      <c r="L26" s="61">
        <v>14</v>
      </c>
      <c r="M26" s="61">
        <v>12</v>
      </c>
      <c r="N26" s="61">
        <v>13</v>
      </c>
      <c r="O26" s="61">
        <v>12</v>
      </c>
      <c r="P26" s="61">
        <v>15</v>
      </c>
      <c r="Q26" s="61">
        <v>15</v>
      </c>
      <c r="R26" s="61">
        <v>12</v>
      </c>
      <c r="S26" s="61">
        <v>12</v>
      </c>
      <c r="T26" s="61">
        <v>14</v>
      </c>
      <c r="U26" s="61">
        <v>14</v>
      </c>
      <c r="V26" s="61">
        <v>11</v>
      </c>
      <c r="W26" s="61">
        <v>11</v>
      </c>
      <c r="X26" s="61">
        <v>11</v>
      </c>
      <c r="Y26" s="61">
        <v>12</v>
      </c>
    </row>
    <row r="27" spans="1:25" s="34" customFormat="1" ht="27.75" thickBot="1" thickTop="1">
      <c r="A27" s="65" t="s">
        <v>70</v>
      </c>
      <c r="B27" s="66"/>
      <c r="C27" s="67"/>
      <c r="D27" s="68">
        <f aca="true" t="shared" si="0" ref="D27:Y27">SUM(D18:D26)</f>
        <v>125</v>
      </c>
      <c r="E27" s="68">
        <f t="shared" si="0"/>
        <v>123</v>
      </c>
      <c r="F27" s="68">
        <f t="shared" si="0"/>
        <v>120</v>
      </c>
      <c r="G27" s="68">
        <f t="shared" si="0"/>
        <v>116</v>
      </c>
      <c r="H27" s="68">
        <f t="shared" si="0"/>
        <v>115</v>
      </c>
      <c r="I27" s="68">
        <f t="shared" si="0"/>
        <v>117</v>
      </c>
      <c r="J27" s="68">
        <f t="shared" si="0"/>
        <v>113</v>
      </c>
      <c r="K27" s="68">
        <f t="shared" si="0"/>
        <v>115</v>
      </c>
      <c r="L27" s="68">
        <f t="shared" si="0"/>
        <v>113</v>
      </c>
      <c r="M27" s="68">
        <f t="shared" si="0"/>
        <v>111</v>
      </c>
      <c r="N27" s="68">
        <f t="shared" si="0"/>
        <v>107</v>
      </c>
      <c r="O27" s="68">
        <f t="shared" si="0"/>
        <v>104</v>
      </c>
      <c r="P27" s="68">
        <f t="shared" si="0"/>
        <v>106</v>
      </c>
      <c r="Q27" s="68">
        <f t="shared" si="0"/>
        <v>109</v>
      </c>
      <c r="R27" s="68">
        <f t="shared" si="0"/>
        <v>107</v>
      </c>
      <c r="S27" s="68">
        <f t="shared" si="0"/>
        <v>102</v>
      </c>
      <c r="T27" s="68">
        <f t="shared" si="0"/>
        <v>103</v>
      </c>
      <c r="U27" s="68">
        <f t="shared" si="0"/>
        <v>102</v>
      </c>
      <c r="V27" s="68">
        <f t="shared" si="0"/>
        <v>98</v>
      </c>
      <c r="W27" s="68">
        <f t="shared" si="0"/>
        <v>99</v>
      </c>
      <c r="X27" s="68">
        <f t="shared" si="0"/>
        <v>93</v>
      </c>
      <c r="Y27" s="68">
        <f t="shared" si="0"/>
        <v>74</v>
      </c>
    </row>
    <row r="28" spans="1:25" s="34" customFormat="1" ht="21" thickTop="1">
      <c r="A28" s="53" t="s">
        <v>71</v>
      </c>
      <c r="B28" s="31" t="s">
        <v>30</v>
      </c>
      <c r="C28" s="49">
        <v>20</v>
      </c>
      <c r="D28" s="50">
        <v>15</v>
      </c>
      <c r="E28" s="11">
        <v>11</v>
      </c>
      <c r="F28" s="11">
        <v>9</v>
      </c>
      <c r="G28" s="11">
        <v>8</v>
      </c>
      <c r="H28" s="11">
        <v>10</v>
      </c>
      <c r="I28" s="11">
        <v>11</v>
      </c>
      <c r="J28" s="11">
        <v>7</v>
      </c>
      <c r="K28" s="11">
        <v>9</v>
      </c>
      <c r="L28" s="11">
        <v>11</v>
      </c>
      <c r="M28" s="11">
        <v>11</v>
      </c>
      <c r="N28" s="11">
        <v>12</v>
      </c>
      <c r="O28" s="11">
        <v>8</v>
      </c>
      <c r="P28" s="11">
        <v>7</v>
      </c>
      <c r="Q28" s="11">
        <v>8</v>
      </c>
      <c r="R28" s="11">
        <v>8</v>
      </c>
      <c r="S28" s="11">
        <v>6</v>
      </c>
      <c r="T28" s="11">
        <v>8</v>
      </c>
      <c r="U28" s="11">
        <v>10</v>
      </c>
      <c r="V28" s="11">
        <v>8</v>
      </c>
      <c r="W28" s="11">
        <v>8</v>
      </c>
      <c r="X28" s="11">
        <v>7</v>
      </c>
      <c r="Y28" s="11">
        <v>6</v>
      </c>
    </row>
    <row r="29" spans="1:25" s="34" customFormat="1" ht="18">
      <c r="A29" s="46"/>
      <c r="B29" s="47" t="s">
        <v>31</v>
      </c>
      <c r="C29" s="48">
        <v>20</v>
      </c>
      <c r="D29" s="11">
        <v>14</v>
      </c>
      <c r="E29" s="50">
        <v>11</v>
      </c>
      <c r="F29" s="50">
        <v>12</v>
      </c>
      <c r="G29" s="50">
        <v>11</v>
      </c>
      <c r="H29" s="50">
        <v>13</v>
      </c>
      <c r="I29" s="50">
        <v>9</v>
      </c>
      <c r="J29" s="50">
        <v>11</v>
      </c>
      <c r="K29" s="50">
        <v>9</v>
      </c>
      <c r="L29" s="50">
        <v>11</v>
      </c>
      <c r="M29" s="50">
        <v>10</v>
      </c>
      <c r="N29" s="50">
        <v>10</v>
      </c>
      <c r="O29" s="50">
        <v>8</v>
      </c>
      <c r="P29" s="50">
        <v>7</v>
      </c>
      <c r="Q29" s="50">
        <v>8</v>
      </c>
      <c r="R29" s="50">
        <v>8</v>
      </c>
      <c r="S29" s="50">
        <v>7</v>
      </c>
      <c r="T29" s="50">
        <v>8</v>
      </c>
      <c r="U29" s="50">
        <v>10</v>
      </c>
      <c r="V29" s="50">
        <v>8</v>
      </c>
      <c r="W29" s="50">
        <v>8</v>
      </c>
      <c r="X29" s="50">
        <v>5</v>
      </c>
      <c r="Y29" s="50">
        <v>6</v>
      </c>
    </row>
    <row r="30" spans="1:25" s="34" customFormat="1" ht="18">
      <c r="A30" s="46"/>
      <c r="B30" s="31" t="s">
        <v>32</v>
      </c>
      <c r="C30" s="49">
        <v>20</v>
      </c>
      <c r="D30" s="50">
        <v>14</v>
      </c>
      <c r="E30" s="11">
        <v>14</v>
      </c>
      <c r="F30" s="11">
        <v>11</v>
      </c>
      <c r="G30" s="11">
        <v>12</v>
      </c>
      <c r="H30" s="11">
        <v>12</v>
      </c>
      <c r="I30" s="11">
        <v>12</v>
      </c>
      <c r="J30" s="11">
        <v>13</v>
      </c>
      <c r="K30" s="11">
        <v>12</v>
      </c>
      <c r="L30" s="11">
        <v>12</v>
      </c>
      <c r="M30" s="11">
        <v>13</v>
      </c>
      <c r="N30" s="11">
        <v>10</v>
      </c>
      <c r="O30" s="11">
        <v>10</v>
      </c>
      <c r="P30" s="11">
        <v>8</v>
      </c>
      <c r="Q30" s="11">
        <v>8</v>
      </c>
      <c r="R30" s="11">
        <v>8</v>
      </c>
      <c r="S30" s="11">
        <v>9</v>
      </c>
      <c r="T30" s="11">
        <v>10</v>
      </c>
      <c r="U30" s="11">
        <v>9</v>
      </c>
      <c r="V30" s="11">
        <v>11</v>
      </c>
      <c r="W30" s="11">
        <v>10</v>
      </c>
      <c r="X30" s="11">
        <v>9</v>
      </c>
      <c r="Y30" s="11">
        <v>6</v>
      </c>
    </row>
    <row r="31" spans="1:27" s="34" customFormat="1" ht="18">
      <c r="A31" s="46"/>
      <c r="B31" s="47" t="s">
        <v>33</v>
      </c>
      <c r="C31" s="48">
        <v>20</v>
      </c>
      <c r="D31" s="11">
        <v>15</v>
      </c>
      <c r="E31" s="50">
        <v>14</v>
      </c>
      <c r="F31" s="50">
        <v>12</v>
      </c>
      <c r="G31" s="50">
        <v>14</v>
      </c>
      <c r="H31" s="50">
        <v>12</v>
      </c>
      <c r="I31" s="50">
        <v>13</v>
      </c>
      <c r="J31" s="50">
        <v>14</v>
      </c>
      <c r="K31" s="50">
        <v>12</v>
      </c>
      <c r="L31" s="50">
        <v>13</v>
      </c>
      <c r="M31" s="50">
        <v>13</v>
      </c>
      <c r="N31" s="50">
        <v>10</v>
      </c>
      <c r="O31" s="50">
        <v>11</v>
      </c>
      <c r="P31" s="50">
        <v>8</v>
      </c>
      <c r="Q31" s="50">
        <v>7</v>
      </c>
      <c r="R31" s="50">
        <v>7</v>
      </c>
      <c r="S31" s="50">
        <v>10</v>
      </c>
      <c r="T31" s="50">
        <v>10</v>
      </c>
      <c r="U31" s="50">
        <v>9</v>
      </c>
      <c r="V31" s="50">
        <v>10</v>
      </c>
      <c r="W31" s="50">
        <v>11</v>
      </c>
      <c r="X31" s="50">
        <v>8</v>
      </c>
      <c r="Y31" s="50">
        <v>6</v>
      </c>
      <c r="Z31" s="85"/>
      <c r="AA31" s="35"/>
    </row>
    <row r="32" spans="1:25" s="34" customFormat="1" ht="18">
      <c r="A32" s="46"/>
      <c r="B32" s="31" t="s">
        <v>34</v>
      </c>
      <c r="C32" s="49">
        <v>20</v>
      </c>
      <c r="D32" s="50">
        <v>14</v>
      </c>
      <c r="E32" s="11">
        <v>14</v>
      </c>
      <c r="F32" s="11">
        <v>11</v>
      </c>
      <c r="G32" s="11">
        <v>12</v>
      </c>
      <c r="H32" s="11">
        <v>12</v>
      </c>
      <c r="I32" s="11">
        <v>9</v>
      </c>
      <c r="J32" s="11">
        <v>9</v>
      </c>
      <c r="K32" s="11">
        <v>9</v>
      </c>
      <c r="L32" s="11">
        <v>8</v>
      </c>
      <c r="M32" s="11">
        <v>10</v>
      </c>
      <c r="N32" s="11">
        <v>10</v>
      </c>
      <c r="O32" s="11">
        <v>8</v>
      </c>
      <c r="P32" s="11">
        <v>10</v>
      </c>
      <c r="Q32" s="11">
        <v>7</v>
      </c>
      <c r="R32" s="11">
        <v>6</v>
      </c>
      <c r="S32" s="11">
        <v>10</v>
      </c>
      <c r="T32" s="11">
        <v>8</v>
      </c>
      <c r="U32" s="11">
        <v>9</v>
      </c>
      <c r="V32" s="11">
        <v>7</v>
      </c>
      <c r="W32" s="11">
        <v>8</v>
      </c>
      <c r="X32" s="11">
        <v>7</v>
      </c>
      <c r="Y32" s="11">
        <v>6</v>
      </c>
    </row>
    <row r="33" spans="1:25" s="34" customFormat="1" ht="20.25">
      <c r="A33" s="53"/>
      <c r="B33" s="47" t="s">
        <v>35</v>
      </c>
      <c r="C33" s="48">
        <v>20</v>
      </c>
      <c r="D33" s="11">
        <v>14</v>
      </c>
      <c r="E33" s="11">
        <v>12</v>
      </c>
      <c r="F33" s="11">
        <v>12</v>
      </c>
      <c r="G33" s="11">
        <v>12</v>
      </c>
      <c r="H33" s="11">
        <v>11</v>
      </c>
      <c r="I33" s="11">
        <v>11</v>
      </c>
      <c r="J33" s="11">
        <v>11</v>
      </c>
      <c r="K33" s="11">
        <v>12</v>
      </c>
      <c r="L33" s="11">
        <v>11</v>
      </c>
      <c r="M33" s="11">
        <v>9</v>
      </c>
      <c r="N33" s="11">
        <v>7</v>
      </c>
      <c r="O33" s="11">
        <v>8</v>
      </c>
      <c r="P33" s="11">
        <v>10</v>
      </c>
      <c r="Q33" s="11">
        <v>8</v>
      </c>
      <c r="R33" s="11">
        <v>7</v>
      </c>
      <c r="S33" s="11">
        <v>7</v>
      </c>
      <c r="T33" s="11">
        <v>6</v>
      </c>
      <c r="U33" s="11">
        <v>8</v>
      </c>
      <c r="V33" s="11">
        <v>6</v>
      </c>
      <c r="W33" s="11">
        <v>6</v>
      </c>
      <c r="X33" s="11">
        <v>2</v>
      </c>
      <c r="Y33" s="11">
        <v>4</v>
      </c>
    </row>
    <row r="34" spans="1:25" s="34" customFormat="1" ht="20.25">
      <c r="A34" s="53"/>
      <c r="B34" s="47" t="s">
        <v>36</v>
      </c>
      <c r="C34" s="48">
        <v>20</v>
      </c>
      <c r="D34" s="11">
        <v>13</v>
      </c>
      <c r="E34" s="64">
        <v>8</v>
      </c>
      <c r="F34" s="64">
        <v>10</v>
      </c>
      <c r="G34" s="64">
        <v>10</v>
      </c>
      <c r="H34" s="64">
        <v>9</v>
      </c>
      <c r="I34" s="64">
        <v>9</v>
      </c>
      <c r="J34" s="64">
        <v>9</v>
      </c>
      <c r="K34" s="64">
        <v>10</v>
      </c>
      <c r="L34" s="64">
        <v>8</v>
      </c>
      <c r="M34" s="64">
        <v>9</v>
      </c>
      <c r="N34" s="64">
        <v>8</v>
      </c>
      <c r="O34" s="64">
        <v>8</v>
      </c>
      <c r="P34" s="64">
        <v>8</v>
      </c>
      <c r="Q34" s="64">
        <v>8</v>
      </c>
      <c r="R34" s="64">
        <v>8</v>
      </c>
      <c r="S34" s="64">
        <v>9</v>
      </c>
      <c r="T34" s="64">
        <v>8</v>
      </c>
      <c r="U34" s="64">
        <v>8</v>
      </c>
      <c r="V34" s="64">
        <v>6</v>
      </c>
      <c r="W34" s="64">
        <v>4</v>
      </c>
      <c r="X34" s="64">
        <v>3</v>
      </c>
      <c r="Y34" s="64">
        <v>8</v>
      </c>
    </row>
    <row r="35" spans="1:25" s="34" customFormat="1" ht="20.25">
      <c r="A35" s="53"/>
      <c r="B35" s="62" t="s">
        <v>51</v>
      </c>
      <c r="C35" s="63">
        <v>20</v>
      </c>
      <c r="D35" s="64">
        <v>16</v>
      </c>
      <c r="E35" s="11">
        <v>12</v>
      </c>
      <c r="F35" s="11">
        <v>9</v>
      </c>
      <c r="G35" s="11">
        <v>8</v>
      </c>
      <c r="H35" s="11">
        <v>9</v>
      </c>
      <c r="I35" s="11">
        <v>11</v>
      </c>
      <c r="J35" s="11">
        <v>12</v>
      </c>
      <c r="K35" s="11">
        <v>11</v>
      </c>
      <c r="L35" s="11">
        <v>12</v>
      </c>
      <c r="M35" s="11">
        <v>9</v>
      </c>
      <c r="N35" s="11">
        <v>10</v>
      </c>
      <c r="O35" s="11">
        <v>10</v>
      </c>
      <c r="P35" s="11">
        <v>8</v>
      </c>
      <c r="Q35" s="11">
        <v>7</v>
      </c>
      <c r="R35" s="11">
        <v>9</v>
      </c>
      <c r="S35" s="11">
        <v>8</v>
      </c>
      <c r="T35" s="11">
        <v>7</v>
      </c>
      <c r="U35" s="11">
        <v>8</v>
      </c>
      <c r="V35" s="11">
        <v>8</v>
      </c>
      <c r="W35" s="11">
        <v>5</v>
      </c>
      <c r="X35" s="11">
        <v>6</v>
      </c>
      <c r="Y35" s="11">
        <v>6</v>
      </c>
    </row>
    <row r="36" spans="1:25" s="34" customFormat="1" ht="21" thickBot="1">
      <c r="A36" s="73"/>
      <c r="B36" s="59" t="s">
        <v>37</v>
      </c>
      <c r="C36" s="60">
        <v>20</v>
      </c>
      <c r="D36" s="61">
        <v>15</v>
      </c>
      <c r="E36" s="68">
        <v>13</v>
      </c>
      <c r="F36" s="68">
        <v>12</v>
      </c>
      <c r="G36" s="68">
        <v>12</v>
      </c>
      <c r="H36" s="68">
        <v>12</v>
      </c>
      <c r="I36" s="68">
        <v>12</v>
      </c>
      <c r="J36" s="68">
        <v>13</v>
      </c>
      <c r="K36" s="68">
        <v>12</v>
      </c>
      <c r="L36" s="68">
        <v>11</v>
      </c>
      <c r="M36" s="68">
        <v>12</v>
      </c>
      <c r="N36" s="68">
        <v>11</v>
      </c>
      <c r="O36" s="68">
        <v>9</v>
      </c>
      <c r="P36" s="68">
        <v>8</v>
      </c>
      <c r="Q36" s="68">
        <v>8</v>
      </c>
      <c r="R36" s="68">
        <v>9</v>
      </c>
      <c r="S36" s="68">
        <v>9</v>
      </c>
      <c r="T36" s="68">
        <v>6</v>
      </c>
      <c r="U36" s="68">
        <v>9</v>
      </c>
      <c r="V36" s="68">
        <v>8</v>
      </c>
      <c r="W36" s="68">
        <v>8</v>
      </c>
      <c r="X36" s="68">
        <v>7</v>
      </c>
      <c r="Y36" s="68">
        <v>6</v>
      </c>
    </row>
    <row r="37" spans="1:26" s="34" customFormat="1" ht="27.75" thickBot="1" thickTop="1">
      <c r="A37" s="70" t="s">
        <v>72</v>
      </c>
      <c r="B37" s="71"/>
      <c r="C37" s="77"/>
      <c r="D37" s="68">
        <f aca="true" t="shared" si="1" ref="D37:Y37">SUM(D28:D36)</f>
        <v>130</v>
      </c>
      <c r="E37" s="68">
        <f t="shared" si="1"/>
        <v>109</v>
      </c>
      <c r="F37" s="68">
        <f t="shared" si="1"/>
        <v>98</v>
      </c>
      <c r="G37" s="68">
        <f t="shared" si="1"/>
        <v>99</v>
      </c>
      <c r="H37" s="68">
        <f t="shared" si="1"/>
        <v>100</v>
      </c>
      <c r="I37" s="68">
        <f t="shared" si="1"/>
        <v>97</v>
      </c>
      <c r="J37" s="68">
        <f t="shared" si="1"/>
        <v>99</v>
      </c>
      <c r="K37" s="68">
        <f t="shared" si="1"/>
        <v>96</v>
      </c>
      <c r="L37" s="68">
        <f t="shared" si="1"/>
        <v>97</v>
      </c>
      <c r="M37" s="68">
        <f t="shared" si="1"/>
        <v>96</v>
      </c>
      <c r="N37" s="68">
        <f t="shared" si="1"/>
        <v>88</v>
      </c>
      <c r="O37" s="68">
        <f t="shared" si="1"/>
        <v>80</v>
      </c>
      <c r="P37" s="68">
        <f t="shared" si="1"/>
        <v>74</v>
      </c>
      <c r="Q37" s="68">
        <f t="shared" si="1"/>
        <v>69</v>
      </c>
      <c r="R37" s="68">
        <f t="shared" si="1"/>
        <v>70</v>
      </c>
      <c r="S37" s="68">
        <f t="shared" si="1"/>
        <v>75</v>
      </c>
      <c r="T37" s="68">
        <f t="shared" si="1"/>
        <v>71</v>
      </c>
      <c r="U37" s="68">
        <f t="shared" si="1"/>
        <v>80</v>
      </c>
      <c r="V37" s="68">
        <f t="shared" si="1"/>
        <v>72</v>
      </c>
      <c r="W37" s="68">
        <f t="shared" si="1"/>
        <v>68</v>
      </c>
      <c r="X37" s="68">
        <f t="shared" si="1"/>
        <v>54</v>
      </c>
      <c r="Y37" s="84">
        <f t="shared" si="1"/>
        <v>54</v>
      </c>
      <c r="Z37" s="31"/>
    </row>
    <row r="38" spans="1:25" s="34" customFormat="1" ht="21" thickTop="1">
      <c r="A38" s="35"/>
      <c r="B38" s="74" t="s">
        <v>38</v>
      </c>
      <c r="C38" s="75">
        <f>SUM(C18:C37)</f>
        <v>360</v>
      </c>
      <c r="D38" s="76">
        <f aca="true" t="shared" si="2" ref="D38:Y38">SUM(D27,D37)</f>
        <v>255</v>
      </c>
      <c r="E38" s="76">
        <f t="shared" si="2"/>
        <v>232</v>
      </c>
      <c r="F38" s="76">
        <f t="shared" si="2"/>
        <v>218</v>
      </c>
      <c r="G38" s="76">
        <f t="shared" si="2"/>
        <v>215</v>
      </c>
      <c r="H38" s="76">
        <f t="shared" si="2"/>
        <v>215</v>
      </c>
      <c r="I38" s="76">
        <f t="shared" si="2"/>
        <v>214</v>
      </c>
      <c r="J38" s="76">
        <f t="shared" si="2"/>
        <v>212</v>
      </c>
      <c r="K38" s="76">
        <f t="shared" si="2"/>
        <v>211</v>
      </c>
      <c r="L38" s="76">
        <f t="shared" si="2"/>
        <v>210</v>
      </c>
      <c r="M38" s="76">
        <f t="shared" si="2"/>
        <v>207</v>
      </c>
      <c r="N38" s="76">
        <f t="shared" si="2"/>
        <v>195</v>
      </c>
      <c r="O38" s="76">
        <f t="shared" si="2"/>
        <v>184</v>
      </c>
      <c r="P38" s="76">
        <f t="shared" si="2"/>
        <v>180</v>
      </c>
      <c r="Q38" s="76">
        <f t="shared" si="2"/>
        <v>178</v>
      </c>
      <c r="R38" s="76">
        <f t="shared" si="2"/>
        <v>177</v>
      </c>
      <c r="S38" s="76">
        <f t="shared" si="2"/>
        <v>177</v>
      </c>
      <c r="T38" s="76">
        <f t="shared" si="2"/>
        <v>174</v>
      </c>
      <c r="U38" s="76">
        <f t="shared" si="2"/>
        <v>182</v>
      </c>
      <c r="V38" s="76">
        <f t="shared" si="2"/>
        <v>170</v>
      </c>
      <c r="W38" s="76">
        <f t="shared" si="2"/>
        <v>167</v>
      </c>
      <c r="X38" s="76">
        <f t="shared" si="2"/>
        <v>147</v>
      </c>
      <c r="Y38" s="76">
        <f t="shared" si="2"/>
        <v>128</v>
      </c>
    </row>
    <row r="39" spans="1:25" s="34" customFormat="1" ht="21" thickBot="1">
      <c r="A39" s="35"/>
      <c r="B39" s="54" t="s">
        <v>39</v>
      </c>
      <c r="C39" s="55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>
        <v>10</v>
      </c>
      <c r="V39" s="52"/>
      <c r="W39" s="52"/>
      <c r="X39" s="52">
        <v>2</v>
      </c>
      <c r="Y39" s="52"/>
    </row>
    <row r="40" spans="1:25" s="34" customFormat="1" ht="21" thickBot="1">
      <c r="A40" s="35"/>
      <c r="B40" s="54" t="s">
        <v>40</v>
      </c>
      <c r="C40" s="55"/>
      <c r="D40" s="55">
        <f aca="true" t="shared" si="3" ref="D40:Y40">SUM(D38-D39)</f>
        <v>255</v>
      </c>
      <c r="E40" s="55">
        <f t="shared" si="3"/>
        <v>232</v>
      </c>
      <c r="F40" s="55">
        <f t="shared" si="3"/>
        <v>218</v>
      </c>
      <c r="G40" s="55">
        <f t="shared" si="3"/>
        <v>215</v>
      </c>
      <c r="H40" s="55">
        <f t="shared" si="3"/>
        <v>215</v>
      </c>
      <c r="I40" s="55">
        <f t="shared" si="3"/>
        <v>214</v>
      </c>
      <c r="J40" s="55">
        <f t="shared" si="3"/>
        <v>212</v>
      </c>
      <c r="K40" s="55">
        <f t="shared" si="3"/>
        <v>211</v>
      </c>
      <c r="L40" s="55">
        <f t="shared" si="3"/>
        <v>210</v>
      </c>
      <c r="M40" s="55">
        <f t="shared" si="3"/>
        <v>207</v>
      </c>
      <c r="N40" s="55">
        <f t="shared" si="3"/>
        <v>195</v>
      </c>
      <c r="O40" s="55">
        <f t="shared" si="3"/>
        <v>184</v>
      </c>
      <c r="P40" s="55">
        <f t="shared" si="3"/>
        <v>180</v>
      </c>
      <c r="Q40" s="55">
        <f t="shared" si="3"/>
        <v>178</v>
      </c>
      <c r="R40" s="55">
        <f t="shared" si="3"/>
        <v>177</v>
      </c>
      <c r="S40" s="55">
        <f t="shared" si="3"/>
        <v>177</v>
      </c>
      <c r="T40" s="55">
        <f t="shared" si="3"/>
        <v>174</v>
      </c>
      <c r="U40" s="55">
        <f t="shared" si="3"/>
        <v>172</v>
      </c>
      <c r="V40" s="55">
        <f t="shared" si="3"/>
        <v>170</v>
      </c>
      <c r="W40" s="55">
        <f t="shared" si="3"/>
        <v>167</v>
      </c>
      <c r="X40" s="55">
        <f t="shared" si="3"/>
        <v>145</v>
      </c>
      <c r="Y40" s="55">
        <f t="shared" si="3"/>
        <v>128</v>
      </c>
    </row>
    <row r="41" spans="1:25" s="34" customFormat="1" ht="20.25">
      <c r="A41" s="35"/>
      <c r="B41" s="35"/>
      <c r="C41" s="35"/>
      <c r="D41" s="32">
        <v>1</v>
      </c>
      <c r="E41" s="32">
        <v>2</v>
      </c>
      <c r="F41" s="32">
        <v>3</v>
      </c>
      <c r="G41" s="31">
        <v>4</v>
      </c>
      <c r="H41" s="56">
        <v>4</v>
      </c>
      <c r="I41" s="56">
        <v>6</v>
      </c>
      <c r="J41" s="56">
        <v>7</v>
      </c>
      <c r="K41" s="56">
        <v>8</v>
      </c>
      <c r="L41" s="56">
        <v>9</v>
      </c>
      <c r="M41" s="56">
        <v>10</v>
      </c>
      <c r="N41" s="56">
        <v>11</v>
      </c>
      <c r="O41" s="56">
        <v>12</v>
      </c>
      <c r="P41" s="56">
        <v>13</v>
      </c>
      <c r="Q41" s="56">
        <v>14</v>
      </c>
      <c r="R41" s="56">
        <v>15</v>
      </c>
      <c r="S41" s="56">
        <v>15</v>
      </c>
      <c r="T41" s="56">
        <v>17</v>
      </c>
      <c r="U41" s="56">
        <v>18</v>
      </c>
      <c r="V41" s="56">
        <v>19</v>
      </c>
      <c r="W41" s="56">
        <v>20</v>
      </c>
      <c r="X41" s="56">
        <v>21</v>
      </c>
      <c r="Y41" s="56">
        <v>22</v>
      </c>
    </row>
    <row r="42" spans="1:25" s="34" customFormat="1" ht="18">
      <c r="A42" s="35"/>
      <c r="B42" s="35"/>
      <c r="C42" s="35"/>
      <c r="D42" s="35"/>
      <c r="E42" s="35"/>
      <c r="F42" s="35"/>
      <c r="G42" s="31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79"/>
    </row>
    <row r="43" spans="1:25" s="34" customFormat="1" ht="18">
      <c r="A43" s="35"/>
      <c r="B43" s="58"/>
      <c r="C43" s="35"/>
      <c r="D43" s="35"/>
      <c r="E43" s="35"/>
      <c r="F43" s="35"/>
      <c r="G43" s="31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79"/>
    </row>
    <row r="44" spans="1:25" s="34" customFormat="1" ht="20.25">
      <c r="A44" s="32" t="s">
        <v>235</v>
      </c>
      <c r="B44" s="58"/>
      <c r="C44" s="35"/>
      <c r="D44" s="35"/>
      <c r="E44" s="35"/>
      <c r="F44" s="35"/>
      <c r="G44" s="31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79"/>
    </row>
    <row r="45" spans="1:25" s="34" customFormat="1" ht="20.25">
      <c r="A45" s="32" t="s">
        <v>236</v>
      </c>
      <c r="B45" s="58"/>
      <c r="C45" s="35"/>
      <c r="D45" s="35"/>
      <c r="E45" s="35"/>
      <c r="F45" s="35"/>
      <c r="G45" s="31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79"/>
    </row>
    <row r="46" spans="1:25" s="34" customFormat="1" ht="20.25">
      <c r="A46" s="32" t="s">
        <v>237</v>
      </c>
      <c r="B46" s="35"/>
      <c r="C46" s="35"/>
      <c r="D46" s="35"/>
      <c r="E46" s="35"/>
      <c r="F46" s="35"/>
      <c r="G46" s="31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79"/>
    </row>
    <row r="47" spans="1:25" s="34" customFormat="1" ht="20.25">
      <c r="A47" s="32" t="s">
        <v>238</v>
      </c>
      <c r="B47" s="35"/>
      <c r="C47" s="35"/>
      <c r="D47" s="35"/>
      <c r="E47" s="35"/>
      <c r="F47" s="35"/>
      <c r="G47" s="31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79"/>
    </row>
    <row r="48" spans="1:25" s="34" customFormat="1" ht="20.25">
      <c r="A48" s="32" t="s">
        <v>239</v>
      </c>
      <c r="Y48" s="79"/>
    </row>
    <row r="52" spans="1:2" ht="20.25">
      <c r="A52" s="32" t="s">
        <v>135</v>
      </c>
      <c r="B52" s="8" t="s">
        <v>168</v>
      </c>
    </row>
    <row r="53" ht="20.25">
      <c r="B53" s="8" t="s">
        <v>169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5:I39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25.00390625" style="0" customWidth="1"/>
    <col min="2" max="2" width="12.28125" style="0" customWidth="1"/>
    <col min="3" max="3" width="15.8515625" style="0" customWidth="1"/>
    <col min="4" max="4" width="16.28125" style="0" customWidth="1"/>
    <col min="5" max="5" width="15.57421875" style="0" customWidth="1"/>
    <col min="6" max="6" width="17.00390625" style="0" customWidth="1"/>
    <col min="7" max="7" width="16.28125" style="0" customWidth="1"/>
  </cols>
  <sheetData>
    <row r="5" spans="1:8" ht="23.25">
      <c r="A5" s="90">
        <v>2016</v>
      </c>
      <c r="G5" s="90">
        <v>2016</v>
      </c>
      <c r="H5" s="90"/>
    </row>
    <row r="12" spans="1:5" ht="18">
      <c r="A12" s="2" t="s">
        <v>17</v>
      </c>
      <c r="B12" s="87"/>
      <c r="C12" s="87"/>
      <c r="D12" s="2" t="s">
        <v>144</v>
      </c>
      <c r="E12" s="2"/>
    </row>
    <row r="13" spans="1:7" ht="18">
      <c r="A13" s="113"/>
      <c r="B13" s="87"/>
      <c r="C13" s="87"/>
      <c r="D13" s="3"/>
      <c r="E13" s="3"/>
      <c r="F13" s="3"/>
      <c r="G13" s="3"/>
    </row>
    <row r="14" spans="1:7" ht="15.75">
      <c r="A14" s="112"/>
      <c r="B14" s="6" t="s">
        <v>0</v>
      </c>
      <c r="C14" s="6" t="s">
        <v>181</v>
      </c>
      <c r="D14" s="6" t="s">
        <v>180</v>
      </c>
      <c r="E14" s="6" t="s">
        <v>89</v>
      </c>
      <c r="F14" s="6" t="s">
        <v>179</v>
      </c>
      <c r="G14" s="6" t="s">
        <v>182</v>
      </c>
    </row>
    <row r="15" spans="1:7" ht="18">
      <c r="A15" s="10" t="s">
        <v>2</v>
      </c>
      <c r="B15" s="10">
        <v>20</v>
      </c>
      <c r="C15" s="12">
        <v>16</v>
      </c>
      <c r="D15" s="12">
        <v>12</v>
      </c>
      <c r="E15" s="10">
        <v>12</v>
      </c>
      <c r="F15" s="12">
        <v>14</v>
      </c>
      <c r="G15" s="12">
        <v>13</v>
      </c>
    </row>
    <row r="16" spans="1:7" ht="18">
      <c r="A16" s="10" t="s">
        <v>3</v>
      </c>
      <c r="B16" s="10">
        <v>20</v>
      </c>
      <c r="C16" s="12">
        <v>15</v>
      </c>
      <c r="D16" s="12">
        <v>14</v>
      </c>
      <c r="E16" s="10">
        <v>14</v>
      </c>
      <c r="F16" s="12">
        <v>13</v>
      </c>
      <c r="G16" s="12">
        <v>13</v>
      </c>
    </row>
    <row r="17" spans="1:7" ht="18">
      <c r="A17" s="10" t="s">
        <v>4</v>
      </c>
      <c r="B17" s="10">
        <v>20</v>
      </c>
      <c r="C17" s="12">
        <v>16</v>
      </c>
      <c r="D17" s="12">
        <v>16</v>
      </c>
      <c r="E17" s="10">
        <v>13</v>
      </c>
      <c r="F17" s="12">
        <v>11</v>
      </c>
      <c r="G17" s="12">
        <v>15</v>
      </c>
    </row>
    <row r="18" spans="1:9" ht="18">
      <c r="A18" s="10" t="s">
        <v>5</v>
      </c>
      <c r="B18" s="10">
        <v>20</v>
      </c>
      <c r="C18" s="12">
        <v>15</v>
      </c>
      <c r="D18" s="12">
        <v>15</v>
      </c>
      <c r="E18" s="10">
        <v>13</v>
      </c>
      <c r="F18" s="12">
        <v>12</v>
      </c>
      <c r="G18" s="12">
        <v>12</v>
      </c>
      <c r="H18" s="88"/>
      <c r="I18" s="7"/>
    </row>
    <row r="19" spans="1:7" ht="18">
      <c r="A19" s="10" t="s">
        <v>6</v>
      </c>
      <c r="B19" s="10">
        <v>20</v>
      </c>
      <c r="C19" s="12">
        <v>16</v>
      </c>
      <c r="D19" s="12">
        <v>16</v>
      </c>
      <c r="E19" s="10">
        <v>14</v>
      </c>
      <c r="F19" s="12">
        <v>12</v>
      </c>
      <c r="G19" s="12">
        <v>10</v>
      </c>
    </row>
    <row r="20" spans="1:7" ht="18">
      <c r="A20" s="10" t="s">
        <v>7</v>
      </c>
      <c r="B20" s="10">
        <v>20</v>
      </c>
      <c r="C20" s="12">
        <v>14</v>
      </c>
      <c r="D20" s="12">
        <v>14</v>
      </c>
      <c r="E20" s="10">
        <v>14</v>
      </c>
      <c r="F20" s="12">
        <v>14</v>
      </c>
      <c r="G20" s="12">
        <v>14</v>
      </c>
    </row>
    <row r="21" spans="1:7" ht="18">
      <c r="A21" s="10" t="s">
        <v>128</v>
      </c>
      <c r="B21" s="10">
        <v>20</v>
      </c>
      <c r="C21" s="12">
        <v>14</v>
      </c>
      <c r="D21" s="12">
        <v>15</v>
      </c>
      <c r="E21" s="10">
        <v>15</v>
      </c>
      <c r="F21" s="87">
        <v>12</v>
      </c>
      <c r="G21" s="12">
        <v>12</v>
      </c>
    </row>
    <row r="22" spans="1:7" ht="18">
      <c r="A22" s="10" t="s">
        <v>8</v>
      </c>
      <c r="B22" s="10">
        <v>20</v>
      </c>
      <c r="C22" s="12">
        <v>13</v>
      </c>
      <c r="D22" s="12">
        <v>14</v>
      </c>
      <c r="E22" s="10">
        <v>12</v>
      </c>
      <c r="F22" s="12">
        <v>12</v>
      </c>
      <c r="G22" s="12">
        <v>10</v>
      </c>
    </row>
    <row r="23" spans="1:7" ht="18">
      <c r="A23" s="10" t="s">
        <v>14</v>
      </c>
      <c r="B23" s="10">
        <f aca="true" t="shared" si="0" ref="B23:G23">SUM(B15:B22)</f>
        <v>160</v>
      </c>
      <c r="C23" s="12">
        <f t="shared" si="0"/>
        <v>119</v>
      </c>
      <c r="D23" s="12">
        <f t="shared" si="0"/>
        <v>116</v>
      </c>
      <c r="E23" s="12">
        <f t="shared" si="0"/>
        <v>107</v>
      </c>
      <c r="F23" s="12">
        <f t="shared" si="0"/>
        <v>100</v>
      </c>
      <c r="G23" s="12">
        <f t="shared" si="0"/>
        <v>99</v>
      </c>
    </row>
    <row r="24" spans="1:7" ht="18">
      <c r="A24" s="10" t="s">
        <v>9</v>
      </c>
      <c r="B24" s="12"/>
      <c r="C24" s="12"/>
      <c r="D24" s="12"/>
      <c r="E24" s="12"/>
      <c r="F24" s="12"/>
      <c r="G24" s="12"/>
    </row>
    <row r="25" spans="1:7" ht="18">
      <c r="A25" s="10" t="s">
        <v>10</v>
      </c>
      <c r="B25" s="12"/>
      <c r="C25" s="12">
        <f>SUM(C23-C24)</f>
        <v>119</v>
      </c>
      <c r="D25" s="12">
        <f>SUM(D23-D24)</f>
        <v>116</v>
      </c>
      <c r="E25" s="12">
        <f>SUM(E23-E24)</f>
        <v>107</v>
      </c>
      <c r="F25" s="12">
        <f>SUM(F23-F24)</f>
        <v>100</v>
      </c>
      <c r="G25" s="12">
        <f>SUM(G23-G24)</f>
        <v>99</v>
      </c>
    </row>
    <row r="26" spans="1:7" ht="18">
      <c r="A26" s="13"/>
      <c r="B26" s="13"/>
      <c r="C26" s="13">
        <v>1</v>
      </c>
      <c r="D26" s="13">
        <v>2</v>
      </c>
      <c r="E26" s="13">
        <v>3</v>
      </c>
      <c r="F26" s="13">
        <v>4</v>
      </c>
      <c r="G26" s="13">
        <v>5</v>
      </c>
    </row>
    <row r="30" spans="1:3" ht="20.25">
      <c r="A30" s="32" t="s">
        <v>240</v>
      </c>
      <c r="B30" s="58"/>
      <c r="C30" s="58"/>
    </row>
    <row r="31" spans="1:3" ht="20.25">
      <c r="A31" s="32" t="s">
        <v>241</v>
      </c>
      <c r="B31" s="58"/>
      <c r="C31" s="58"/>
    </row>
    <row r="32" spans="1:3" ht="20.25">
      <c r="A32" s="32" t="s">
        <v>242</v>
      </c>
      <c r="B32" s="35"/>
      <c r="C32" s="35"/>
    </row>
    <row r="33" spans="1:3" ht="20.25">
      <c r="A33" s="32" t="s">
        <v>243</v>
      </c>
      <c r="B33" s="35"/>
      <c r="C33" s="35"/>
    </row>
    <row r="34" spans="1:3" ht="20.25">
      <c r="A34" s="32" t="s">
        <v>244</v>
      </c>
      <c r="B34" s="34"/>
      <c r="C34" s="34"/>
    </row>
    <row r="38" spans="1:3" ht="20.25">
      <c r="A38" s="32" t="s">
        <v>136</v>
      </c>
      <c r="B38" s="8" t="s">
        <v>170</v>
      </c>
      <c r="C38" s="8"/>
    </row>
    <row r="39" spans="2:3" ht="20.25">
      <c r="B39" s="8" t="s">
        <v>171</v>
      </c>
      <c r="C39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5:J39"/>
  <sheetViews>
    <sheetView zoomScalePageLayoutView="0" workbookViewId="0" topLeftCell="A12">
      <selection activeCell="H38" sqref="H38"/>
    </sheetView>
  </sheetViews>
  <sheetFormatPr defaultColWidth="9.140625" defaultRowHeight="12.75"/>
  <cols>
    <col min="1" max="1" width="25.421875" style="0" customWidth="1"/>
    <col min="2" max="2" width="12.28125" style="0" customWidth="1"/>
    <col min="3" max="3" width="11.00390625" style="0" customWidth="1"/>
    <col min="4" max="4" width="10.421875" style="0" customWidth="1"/>
    <col min="5" max="5" width="11.8515625" style="0" customWidth="1"/>
    <col min="6" max="6" width="10.140625" style="0" customWidth="1"/>
    <col min="7" max="7" width="11.7109375" style="0" customWidth="1"/>
    <col min="8" max="8" width="11.421875" style="0" customWidth="1"/>
  </cols>
  <sheetData>
    <row r="5" spans="1:8" ht="26.25">
      <c r="A5" s="89">
        <v>2016</v>
      </c>
      <c r="H5" s="89">
        <v>2016</v>
      </c>
    </row>
    <row r="12" spans="1:8" ht="18">
      <c r="A12" s="2" t="s">
        <v>137</v>
      </c>
      <c r="B12" s="12"/>
      <c r="C12" s="2" t="s">
        <v>145</v>
      </c>
      <c r="D12" s="2"/>
      <c r="E12" s="2"/>
      <c r="F12" s="2"/>
      <c r="G12" s="2"/>
      <c r="H12" s="2"/>
    </row>
    <row r="13" spans="1:8" ht="18">
      <c r="A13" s="3"/>
      <c r="B13" s="12"/>
      <c r="C13" s="3"/>
      <c r="D13" s="3"/>
      <c r="E13" s="3"/>
      <c r="F13" s="3"/>
      <c r="G13" s="3"/>
      <c r="H13" s="3"/>
    </row>
    <row r="14" spans="1:8" ht="15.75">
      <c r="A14" s="6"/>
      <c r="B14" s="6" t="s">
        <v>0</v>
      </c>
      <c r="C14" s="6" t="s">
        <v>183</v>
      </c>
      <c r="D14" s="6" t="s">
        <v>186</v>
      </c>
      <c r="E14" s="6" t="s">
        <v>185</v>
      </c>
      <c r="F14" s="6" t="s">
        <v>184</v>
      </c>
      <c r="G14" s="6" t="s">
        <v>188</v>
      </c>
      <c r="H14" s="6" t="s">
        <v>187</v>
      </c>
    </row>
    <row r="15" spans="1:8" ht="18">
      <c r="A15" s="10" t="s">
        <v>1</v>
      </c>
      <c r="B15" s="10">
        <v>20</v>
      </c>
      <c r="C15" s="12">
        <v>13</v>
      </c>
      <c r="D15" s="12">
        <v>9</v>
      </c>
      <c r="E15" s="12">
        <v>12</v>
      </c>
      <c r="F15" s="12">
        <v>8</v>
      </c>
      <c r="G15" s="12">
        <v>10</v>
      </c>
      <c r="H15" s="12">
        <v>8</v>
      </c>
    </row>
    <row r="16" spans="1:8" ht="18">
      <c r="A16" s="10" t="s">
        <v>2</v>
      </c>
      <c r="B16" s="10">
        <v>20</v>
      </c>
      <c r="C16" s="12">
        <v>13</v>
      </c>
      <c r="D16" s="12">
        <v>9</v>
      </c>
      <c r="E16" s="12">
        <v>8</v>
      </c>
      <c r="F16" s="12">
        <v>9</v>
      </c>
      <c r="G16" s="12">
        <v>11</v>
      </c>
      <c r="H16" s="12">
        <v>8</v>
      </c>
    </row>
    <row r="17" spans="1:8" ht="18">
      <c r="A17" s="10" t="s">
        <v>3</v>
      </c>
      <c r="B17" s="10">
        <v>20</v>
      </c>
      <c r="C17" s="12">
        <v>14</v>
      </c>
      <c r="D17" s="12">
        <v>14</v>
      </c>
      <c r="E17" s="12">
        <v>13</v>
      </c>
      <c r="F17" s="12">
        <v>10</v>
      </c>
      <c r="G17" s="12">
        <v>12</v>
      </c>
      <c r="H17" s="12">
        <v>9</v>
      </c>
    </row>
    <row r="18" spans="1:8" ht="18">
      <c r="A18" s="10" t="s">
        <v>4</v>
      </c>
      <c r="B18" s="10">
        <v>20</v>
      </c>
      <c r="C18" s="12">
        <v>15</v>
      </c>
      <c r="D18" s="12">
        <v>13</v>
      </c>
      <c r="E18" s="12">
        <v>12</v>
      </c>
      <c r="F18" s="12">
        <v>10</v>
      </c>
      <c r="G18" s="12">
        <v>11</v>
      </c>
      <c r="H18" s="12">
        <v>10</v>
      </c>
    </row>
    <row r="19" spans="1:10" ht="18">
      <c r="A19" s="10" t="s">
        <v>5</v>
      </c>
      <c r="B19" s="10">
        <v>20</v>
      </c>
      <c r="C19" s="12">
        <v>15</v>
      </c>
      <c r="D19" s="12">
        <v>14</v>
      </c>
      <c r="E19" s="12">
        <v>11</v>
      </c>
      <c r="F19" s="12">
        <v>9</v>
      </c>
      <c r="G19" s="12">
        <v>9</v>
      </c>
      <c r="H19" s="12">
        <v>10</v>
      </c>
      <c r="I19" s="88"/>
      <c r="J19" s="7"/>
    </row>
    <row r="20" spans="1:8" ht="18">
      <c r="A20" s="10" t="s">
        <v>6</v>
      </c>
      <c r="B20" s="10">
        <v>20</v>
      </c>
      <c r="C20" s="12">
        <v>15</v>
      </c>
      <c r="D20" s="12">
        <v>14</v>
      </c>
      <c r="E20" s="12">
        <v>7</v>
      </c>
      <c r="F20" s="12">
        <v>13</v>
      </c>
      <c r="G20" s="12">
        <v>7</v>
      </c>
      <c r="H20" s="12">
        <v>10</v>
      </c>
    </row>
    <row r="21" spans="1:8" ht="18">
      <c r="A21" s="10" t="s">
        <v>7</v>
      </c>
      <c r="B21" s="10">
        <v>20</v>
      </c>
      <c r="C21" s="12">
        <v>14</v>
      </c>
      <c r="D21" s="12">
        <v>10</v>
      </c>
      <c r="E21" s="12">
        <v>11</v>
      </c>
      <c r="F21" s="12">
        <v>9</v>
      </c>
      <c r="G21" s="12">
        <v>10</v>
      </c>
      <c r="H21" s="12">
        <v>12</v>
      </c>
    </row>
    <row r="22" spans="1:8" ht="18">
      <c r="A22" s="10" t="s">
        <v>128</v>
      </c>
      <c r="B22" s="10">
        <v>20</v>
      </c>
      <c r="C22" s="12">
        <v>14</v>
      </c>
      <c r="D22" s="12">
        <v>14</v>
      </c>
      <c r="E22" s="12">
        <v>10</v>
      </c>
      <c r="F22" s="12">
        <v>12</v>
      </c>
      <c r="G22" s="12">
        <v>11</v>
      </c>
      <c r="H22" s="12">
        <v>11</v>
      </c>
    </row>
    <row r="23" spans="1:8" ht="18">
      <c r="A23" s="10" t="s">
        <v>8</v>
      </c>
      <c r="B23" s="10">
        <v>20</v>
      </c>
      <c r="C23" s="12">
        <v>14</v>
      </c>
      <c r="D23" s="12">
        <v>13</v>
      </c>
      <c r="E23" s="12">
        <v>10</v>
      </c>
      <c r="F23" s="12">
        <v>11</v>
      </c>
      <c r="G23" s="12">
        <v>9</v>
      </c>
      <c r="H23" s="12">
        <v>11</v>
      </c>
    </row>
    <row r="24" spans="1:8" ht="18">
      <c r="A24" s="10" t="s">
        <v>14</v>
      </c>
      <c r="B24" s="10">
        <f aca="true" t="shared" si="0" ref="B24:H24">SUM(B15:B23)</f>
        <v>180</v>
      </c>
      <c r="C24" s="12">
        <f t="shared" si="0"/>
        <v>127</v>
      </c>
      <c r="D24" s="12">
        <f t="shared" si="0"/>
        <v>110</v>
      </c>
      <c r="E24" s="12">
        <f t="shared" si="0"/>
        <v>94</v>
      </c>
      <c r="F24" s="12">
        <f t="shared" si="0"/>
        <v>91</v>
      </c>
      <c r="G24" s="12">
        <f t="shared" si="0"/>
        <v>90</v>
      </c>
      <c r="H24" s="12">
        <f t="shared" si="0"/>
        <v>89</v>
      </c>
    </row>
    <row r="25" spans="1:8" ht="18">
      <c r="A25" s="10" t="s">
        <v>9</v>
      </c>
      <c r="B25" s="12"/>
      <c r="C25" s="12"/>
      <c r="D25" s="12"/>
      <c r="E25" s="12"/>
      <c r="F25" s="12"/>
      <c r="G25" s="12"/>
      <c r="H25" s="12"/>
    </row>
    <row r="26" spans="1:8" ht="18">
      <c r="A26" s="10" t="s">
        <v>10</v>
      </c>
      <c r="B26" s="12"/>
      <c r="C26" s="12">
        <f aca="true" t="shared" si="1" ref="C26:H26">SUM(C24-C25)</f>
        <v>127</v>
      </c>
      <c r="D26" s="12">
        <f t="shared" si="1"/>
        <v>110</v>
      </c>
      <c r="E26" s="12">
        <f t="shared" si="1"/>
        <v>94</v>
      </c>
      <c r="F26" s="12">
        <f t="shared" si="1"/>
        <v>91</v>
      </c>
      <c r="G26" s="12">
        <f t="shared" si="1"/>
        <v>90</v>
      </c>
      <c r="H26" s="12">
        <f t="shared" si="1"/>
        <v>89</v>
      </c>
    </row>
    <row r="27" spans="1:8" ht="18">
      <c r="A27" s="13"/>
      <c r="B27" s="13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</row>
    <row r="28" ht="18">
      <c r="C28" s="91"/>
    </row>
    <row r="29" ht="18">
      <c r="C29" s="91"/>
    </row>
    <row r="30" spans="1:3" ht="20.25">
      <c r="A30" s="32" t="s">
        <v>245</v>
      </c>
      <c r="B30" s="58"/>
      <c r="C30" s="91"/>
    </row>
    <row r="31" spans="1:3" ht="20.25">
      <c r="A31" s="32" t="s">
        <v>246</v>
      </c>
      <c r="B31" s="58"/>
      <c r="C31" s="91"/>
    </row>
    <row r="32" spans="1:3" ht="20.25">
      <c r="A32" s="32" t="s">
        <v>247</v>
      </c>
      <c r="B32" s="35"/>
      <c r="C32" s="91"/>
    </row>
    <row r="33" spans="1:3" ht="20.25">
      <c r="A33" s="32" t="s">
        <v>248</v>
      </c>
      <c r="B33" s="35"/>
      <c r="C33" s="91"/>
    </row>
    <row r="34" spans="1:3" ht="20.25">
      <c r="A34" s="32" t="s">
        <v>249</v>
      </c>
      <c r="B34" s="34"/>
      <c r="C34" s="91"/>
    </row>
    <row r="38" spans="1:2" ht="20.25">
      <c r="A38" s="32" t="s">
        <v>136</v>
      </c>
      <c r="B38" s="8" t="s">
        <v>172</v>
      </c>
    </row>
    <row r="39" ht="20.25">
      <c r="B39" s="8" t="s">
        <v>173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5:G39"/>
  <sheetViews>
    <sheetView zoomScalePageLayoutView="0" workbookViewId="0" topLeftCell="A10">
      <selection activeCell="H32" sqref="H32"/>
    </sheetView>
  </sheetViews>
  <sheetFormatPr defaultColWidth="9.140625" defaultRowHeight="12.75"/>
  <cols>
    <col min="1" max="1" width="23.7109375" style="0" customWidth="1"/>
    <col min="2" max="2" width="11.28125" style="0" customWidth="1"/>
    <col min="3" max="3" width="11.140625" style="0" customWidth="1"/>
    <col min="4" max="4" width="11.57421875" style="0" customWidth="1"/>
    <col min="6" max="6" width="11.8515625" style="0" customWidth="1"/>
    <col min="7" max="7" width="14.421875" style="0" customWidth="1"/>
  </cols>
  <sheetData>
    <row r="5" spans="1:7" ht="26.25">
      <c r="A5" s="89">
        <v>2016</v>
      </c>
      <c r="G5" s="89">
        <v>2016</v>
      </c>
    </row>
    <row r="12" spans="1:3" ht="15.75">
      <c r="A12" s="2" t="s">
        <v>132</v>
      </c>
      <c r="B12" s="2" t="s">
        <v>147</v>
      </c>
      <c r="C12" s="2"/>
    </row>
    <row r="13" spans="1:4" ht="18">
      <c r="A13" s="3"/>
      <c r="B13" s="12"/>
      <c r="C13" s="3"/>
      <c r="D13" s="3"/>
    </row>
    <row r="14" spans="1:4" ht="15.75">
      <c r="A14" s="6"/>
      <c r="B14" s="6" t="s">
        <v>0</v>
      </c>
      <c r="C14" s="6" t="s">
        <v>129</v>
      </c>
      <c r="D14" s="6" t="s">
        <v>130</v>
      </c>
    </row>
    <row r="15" spans="1:4" ht="18">
      <c r="A15" s="10" t="s">
        <v>1</v>
      </c>
      <c r="B15" s="10">
        <v>20</v>
      </c>
      <c r="C15" s="12">
        <v>13</v>
      </c>
      <c r="D15" s="12">
        <v>9</v>
      </c>
    </row>
    <row r="16" spans="1:4" ht="18">
      <c r="A16" s="10" t="s">
        <v>2</v>
      </c>
      <c r="B16" s="10">
        <v>20</v>
      </c>
      <c r="C16" s="12">
        <v>14</v>
      </c>
      <c r="D16" s="12">
        <v>8</v>
      </c>
    </row>
    <row r="17" spans="1:4" ht="18">
      <c r="A17" s="10" t="s">
        <v>3</v>
      </c>
      <c r="B17" s="10">
        <v>20</v>
      </c>
      <c r="C17" s="12">
        <v>15</v>
      </c>
      <c r="D17" s="12">
        <v>9</v>
      </c>
    </row>
    <row r="18" spans="1:4" ht="18">
      <c r="A18" s="10" t="s">
        <v>4</v>
      </c>
      <c r="B18" s="10">
        <v>20</v>
      </c>
      <c r="C18" s="12">
        <v>16</v>
      </c>
      <c r="D18" s="12">
        <v>9</v>
      </c>
    </row>
    <row r="19" spans="1:4" ht="18">
      <c r="A19" s="10" t="s">
        <v>5</v>
      </c>
      <c r="B19" s="10">
        <v>20</v>
      </c>
      <c r="C19" s="12">
        <v>15</v>
      </c>
      <c r="D19" s="12">
        <v>9</v>
      </c>
    </row>
    <row r="20" spans="1:4" ht="18">
      <c r="A20" s="10" t="s">
        <v>6</v>
      </c>
      <c r="B20" s="10">
        <v>20</v>
      </c>
      <c r="C20" s="12">
        <v>16</v>
      </c>
      <c r="D20" s="12">
        <v>7</v>
      </c>
    </row>
    <row r="21" spans="1:4" ht="18">
      <c r="A21" s="10" t="s">
        <v>7</v>
      </c>
      <c r="B21" s="10">
        <v>20</v>
      </c>
      <c r="C21" s="12">
        <v>12</v>
      </c>
      <c r="D21" s="12">
        <v>13</v>
      </c>
    </row>
    <row r="22" spans="1:4" ht="18">
      <c r="A22" s="10" t="s">
        <v>128</v>
      </c>
      <c r="B22" s="10">
        <v>20</v>
      </c>
      <c r="C22" s="12">
        <v>13</v>
      </c>
      <c r="D22" s="12">
        <v>8</v>
      </c>
    </row>
    <row r="23" spans="1:4" ht="18">
      <c r="A23" s="10" t="s">
        <v>8</v>
      </c>
      <c r="B23" s="10">
        <v>20</v>
      </c>
      <c r="C23" s="12">
        <v>15</v>
      </c>
      <c r="D23" s="12">
        <v>9</v>
      </c>
    </row>
    <row r="24" spans="1:4" ht="18">
      <c r="A24" s="10" t="s">
        <v>14</v>
      </c>
      <c r="B24" s="10">
        <f>SUM(B15:B23)</f>
        <v>180</v>
      </c>
      <c r="C24" s="12">
        <f>SUM(C15:C23)</f>
        <v>129</v>
      </c>
      <c r="D24" s="12">
        <f>SUM(D15:D23)</f>
        <v>81</v>
      </c>
    </row>
    <row r="25" spans="1:4" ht="18">
      <c r="A25" s="10" t="s">
        <v>9</v>
      </c>
      <c r="B25" s="12"/>
      <c r="C25" s="12"/>
      <c r="D25" s="12"/>
    </row>
    <row r="26" spans="1:4" ht="18">
      <c r="A26" s="10" t="s">
        <v>10</v>
      </c>
      <c r="B26" s="12"/>
      <c r="C26" s="12">
        <f>SUM(C24-C25)</f>
        <v>129</v>
      </c>
      <c r="D26" s="12">
        <f>SUM(D24-D25)</f>
        <v>81</v>
      </c>
    </row>
    <row r="27" spans="1:4" ht="18">
      <c r="A27" s="13"/>
      <c r="B27" s="13"/>
      <c r="C27" s="13">
        <v>1</v>
      </c>
      <c r="D27" s="13">
        <v>2</v>
      </c>
    </row>
    <row r="28" ht="18">
      <c r="C28" s="91"/>
    </row>
    <row r="29" ht="18">
      <c r="C29" s="91"/>
    </row>
    <row r="30" spans="1:3" ht="20.25">
      <c r="A30" s="32" t="s">
        <v>250</v>
      </c>
      <c r="B30" s="58"/>
      <c r="C30" s="91"/>
    </row>
    <row r="31" spans="1:3" ht="20.25">
      <c r="A31" s="32" t="s">
        <v>251</v>
      </c>
      <c r="B31" s="58"/>
      <c r="C31" s="91"/>
    </row>
    <row r="32" spans="1:3" ht="20.25">
      <c r="A32" s="32"/>
      <c r="B32" s="35"/>
      <c r="C32" s="91"/>
    </row>
    <row r="33" spans="1:3" ht="20.25">
      <c r="A33" s="32"/>
      <c r="B33" s="35"/>
      <c r="C33" s="91"/>
    </row>
    <row r="34" spans="1:3" ht="20.25">
      <c r="A34" s="32"/>
      <c r="B34" s="34"/>
      <c r="C34" s="91"/>
    </row>
    <row r="38" spans="1:2" ht="20.25">
      <c r="A38" s="32" t="s">
        <v>136</v>
      </c>
      <c r="B38" s="8" t="s">
        <v>172</v>
      </c>
    </row>
    <row r="39" ht="20.25">
      <c r="B39" s="8" t="s">
        <v>173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Bryn</dc:creator>
  <cp:keywords/>
  <dc:description/>
  <cp:lastModifiedBy>Heather Davies</cp:lastModifiedBy>
  <cp:lastPrinted>2016-09-13T14:27:08Z</cp:lastPrinted>
  <dcterms:created xsi:type="dcterms:W3CDTF">2008-09-11T19:35:21Z</dcterms:created>
  <dcterms:modified xsi:type="dcterms:W3CDTF">2016-09-19T14:37:27Z</dcterms:modified>
  <cp:category/>
  <cp:version/>
  <cp:contentType/>
  <cp:contentStatus/>
</cp:coreProperties>
</file>